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NFORME DE AVANCE DE GESTION FINANCIERA\1er. Trimestre\6. SUMADA A LA INFORMACION FINANCIERA\PAAAS_UTSH_01_2025\"/>
    </mc:Choice>
  </mc:AlternateContent>
  <xr:revisionPtr revIDLastSave="0" documentId="8_{4A0A8222-D369-489B-BCC6-4D825F989CB2}" xr6:coauthVersionLast="36" xr6:coauthVersionMax="36" xr10:uidLastSave="{00000000-0000-0000-0000-000000000000}"/>
  <bookViews>
    <workbookView xWindow="32760" yWindow="32760" windowWidth="23040" windowHeight="8850" tabRatio="691" firstSheet="2" activeTab="5"/>
  </bookViews>
  <sheets>
    <sheet name="Resumen por procedimiento L.E." sheetId="9" r:id="rId1"/>
    <sheet name="Calendarizado procedimiento L.E" sheetId="15" r:id="rId2"/>
    <sheet name="Presupuesto fuera PAASS L.E." sheetId="11" r:id="rId3"/>
    <sheet name="Resumen procedimiento L.F." sheetId="12" r:id="rId4"/>
    <sheet name="Calendarizado procedimiento L.F" sheetId="13" r:id="rId5"/>
    <sheet name="Presupuesto fuera PAASS L.F." sheetId="14" r:id="rId6"/>
  </sheets>
  <externalReferences>
    <externalReference r:id="rId7"/>
  </externalReferences>
  <definedNames>
    <definedName name="_xlnm.Print_Area" localSheetId="1">'Calendarizado procedimiento L.E'!$A$1:$R$266</definedName>
    <definedName name="_xlnm.Print_Area" localSheetId="4">'Calendarizado procedimiento L.F'!$A$1:$R$231</definedName>
    <definedName name="_xlnm.Print_Area" localSheetId="2">'Presupuesto fuera PAASS L.E.'!$A$1:$F$47</definedName>
    <definedName name="_xlnm.Print_Area" localSheetId="5">'Presupuesto fuera PAASS L.F.'!$A$1:$F$46</definedName>
    <definedName name="_xlnm.Print_Area" localSheetId="0">'Resumen por procedimiento L.E.'!$A$1:$C$33</definedName>
    <definedName name="_xlnm.Print_Area" localSheetId="3">'Resumen procedimiento L.F.'!$A$1:$C$33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B11" i="9" l="1"/>
  <c r="C19" i="13"/>
  <c r="C21" i="13"/>
  <c r="C22" i="13"/>
  <c r="C24" i="13"/>
  <c r="C26" i="13"/>
  <c r="C27" i="13"/>
  <c r="C28" i="13"/>
  <c r="C29" i="13"/>
  <c r="C31" i="13"/>
  <c r="C32" i="13"/>
  <c r="C34" i="13"/>
  <c r="C35" i="13"/>
  <c r="C36" i="13"/>
  <c r="C37" i="13"/>
  <c r="C38" i="13"/>
  <c r="C40" i="13"/>
  <c r="C42" i="13"/>
  <c r="C43" i="13"/>
  <c r="C44" i="13"/>
  <c r="C45" i="13"/>
  <c r="C46" i="13"/>
  <c r="C47" i="13"/>
  <c r="C50" i="13"/>
  <c r="C51" i="13"/>
  <c r="C52" i="13"/>
  <c r="C53" i="13"/>
  <c r="C54" i="13"/>
  <c r="C55" i="13"/>
  <c r="C58" i="13"/>
  <c r="C60" i="13"/>
  <c r="C62" i="13"/>
  <c r="C63" i="13"/>
  <c r="C64" i="13"/>
  <c r="C66" i="13"/>
  <c r="C67" i="13"/>
  <c r="C69" i="13"/>
  <c r="C71" i="13"/>
  <c r="C72" i="13"/>
  <c r="C73" i="13"/>
  <c r="C74" i="13"/>
  <c r="C75" i="13"/>
  <c r="C76" i="13"/>
  <c r="C77" i="13"/>
  <c r="C79" i="13"/>
  <c r="C80" i="13"/>
  <c r="C81" i="13"/>
  <c r="C12" i="13"/>
  <c r="C204" i="13"/>
  <c r="C203" i="13"/>
  <c r="C202" i="13"/>
  <c r="C201" i="13"/>
  <c r="C200" i="13"/>
  <c r="C85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6" i="13"/>
  <c r="C107" i="13"/>
  <c r="C108" i="13"/>
  <c r="C110" i="13"/>
  <c r="C111" i="13"/>
  <c r="C113" i="13"/>
  <c r="C114" i="13"/>
  <c r="C115" i="13"/>
  <c r="C116" i="13"/>
  <c r="C117" i="13"/>
  <c r="C118" i="13"/>
  <c r="C119" i="13"/>
  <c r="C120" i="13"/>
  <c r="C121" i="13"/>
  <c r="C122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3" i="13"/>
  <c r="C144" i="13"/>
  <c r="C145" i="13"/>
  <c r="C147" i="13"/>
  <c r="C148" i="13"/>
  <c r="C149" i="13"/>
  <c r="C150" i="13"/>
  <c r="C151" i="13"/>
  <c r="C152" i="13"/>
  <c r="C154" i="13"/>
  <c r="C155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5" i="13"/>
  <c r="C176" i="13"/>
  <c r="C177" i="13"/>
  <c r="C178" i="13"/>
  <c r="C179" i="13"/>
  <c r="C180" i="13"/>
  <c r="C181" i="13"/>
  <c r="C182" i="13"/>
  <c r="C183" i="13"/>
  <c r="C184" i="13"/>
  <c r="C185" i="13"/>
  <c r="C84" i="13"/>
  <c r="C14" i="13"/>
  <c r="C15" i="13"/>
  <c r="C16" i="13"/>
  <c r="C20" i="13"/>
  <c r="C30" i="13"/>
  <c r="C39" i="13"/>
  <c r="C48" i="13"/>
  <c r="C59" i="13"/>
  <c r="C70" i="13"/>
  <c r="C78" i="13"/>
  <c r="C202" i="15"/>
  <c r="C203" i="15"/>
  <c r="C204" i="15"/>
  <c r="C201" i="15"/>
  <c r="C85" i="15"/>
  <c r="C86" i="15"/>
  <c r="C83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84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11" i="15"/>
  <c r="C10" i="15"/>
  <c r="G186" i="13"/>
  <c r="H186" i="13"/>
  <c r="I186" i="13"/>
  <c r="I83" i="13"/>
  <c r="I205" i="13"/>
  <c r="J186" i="13"/>
  <c r="K186" i="13"/>
  <c r="L186" i="13"/>
  <c r="C186" i="13"/>
  <c r="M186" i="13"/>
  <c r="N186" i="13"/>
  <c r="O186" i="13"/>
  <c r="P186" i="13"/>
  <c r="Q186" i="13"/>
  <c r="R186" i="13"/>
  <c r="R83" i="13"/>
  <c r="G187" i="13"/>
  <c r="H187" i="13"/>
  <c r="C187" i="13"/>
  <c r="I187" i="13"/>
  <c r="J187" i="13"/>
  <c r="J83" i="13"/>
  <c r="J205" i="13"/>
  <c r="K187" i="13"/>
  <c r="L187" i="13"/>
  <c r="M187" i="13"/>
  <c r="N187" i="13"/>
  <c r="O187" i="13"/>
  <c r="P187" i="13"/>
  <c r="Q187" i="13"/>
  <c r="R187" i="13"/>
  <c r="G188" i="13"/>
  <c r="C188" i="13"/>
  <c r="H188" i="13"/>
  <c r="I188" i="13"/>
  <c r="J188" i="13"/>
  <c r="K188" i="13"/>
  <c r="K83" i="13"/>
  <c r="L188" i="13"/>
  <c r="M188" i="13"/>
  <c r="N188" i="13"/>
  <c r="N83" i="13"/>
  <c r="O188" i="13"/>
  <c r="P188" i="13"/>
  <c r="P83" i="13"/>
  <c r="P205" i="13"/>
  <c r="Q188" i="13"/>
  <c r="Q83" i="13"/>
  <c r="R188" i="13"/>
  <c r="G189" i="13"/>
  <c r="H189" i="13"/>
  <c r="I189" i="13"/>
  <c r="C189" i="13"/>
  <c r="J189" i="13"/>
  <c r="K189" i="13"/>
  <c r="L189" i="13"/>
  <c r="M189" i="13"/>
  <c r="N189" i="13"/>
  <c r="O189" i="13"/>
  <c r="P189" i="13"/>
  <c r="Q189" i="13"/>
  <c r="R189" i="13"/>
  <c r="G190" i="13"/>
  <c r="C190" i="13"/>
  <c r="H190" i="13"/>
  <c r="H83" i="13"/>
  <c r="H205" i="13"/>
  <c r="I190" i="13"/>
  <c r="J190" i="13"/>
  <c r="K190" i="13"/>
  <c r="L190" i="13"/>
  <c r="M190" i="13"/>
  <c r="N190" i="13"/>
  <c r="O190" i="13"/>
  <c r="P190" i="13"/>
  <c r="Q190" i="13"/>
  <c r="R190" i="13"/>
  <c r="G191" i="13"/>
  <c r="C191" i="13"/>
  <c r="H191" i="13"/>
  <c r="I191" i="13"/>
  <c r="J191" i="13"/>
  <c r="K191" i="13"/>
  <c r="L191" i="13"/>
  <c r="M191" i="13"/>
  <c r="N191" i="13"/>
  <c r="O191" i="13"/>
  <c r="P191" i="13"/>
  <c r="Q191" i="13"/>
  <c r="R191" i="13"/>
  <c r="G192" i="13"/>
  <c r="H192" i="13"/>
  <c r="I192" i="13"/>
  <c r="J192" i="13"/>
  <c r="K192" i="13"/>
  <c r="C192" i="13"/>
  <c r="L192" i="13"/>
  <c r="M192" i="13"/>
  <c r="N192" i="13"/>
  <c r="O192" i="13"/>
  <c r="P192" i="13"/>
  <c r="Q192" i="13"/>
  <c r="R192" i="13"/>
  <c r="G193" i="13"/>
  <c r="C193" i="13"/>
  <c r="H193" i="13"/>
  <c r="I193" i="13"/>
  <c r="J193" i="13"/>
  <c r="K193" i="13"/>
  <c r="L193" i="13"/>
  <c r="M193" i="13"/>
  <c r="N193" i="13"/>
  <c r="O193" i="13"/>
  <c r="P193" i="13"/>
  <c r="Q193" i="13"/>
  <c r="R193" i="13"/>
  <c r="G194" i="13"/>
  <c r="C194" i="13"/>
  <c r="H194" i="13"/>
  <c r="I194" i="13"/>
  <c r="J194" i="13"/>
  <c r="K194" i="13"/>
  <c r="L194" i="13"/>
  <c r="M194" i="13"/>
  <c r="N194" i="13"/>
  <c r="O194" i="13"/>
  <c r="P194" i="13"/>
  <c r="Q194" i="13"/>
  <c r="R194" i="13"/>
  <c r="G195" i="13"/>
  <c r="H195" i="13"/>
  <c r="C195" i="13"/>
  <c r="I195" i="13"/>
  <c r="J195" i="13"/>
  <c r="K195" i="13"/>
  <c r="L195" i="13"/>
  <c r="M195" i="13"/>
  <c r="N195" i="13"/>
  <c r="O195" i="13"/>
  <c r="P195" i="13"/>
  <c r="Q195" i="13"/>
  <c r="R195" i="13"/>
  <c r="G196" i="13"/>
  <c r="H196" i="13"/>
  <c r="I196" i="13"/>
  <c r="J196" i="13"/>
  <c r="K196" i="13"/>
  <c r="L196" i="13"/>
  <c r="M196" i="13"/>
  <c r="N196" i="13"/>
  <c r="O196" i="13"/>
  <c r="C196" i="13"/>
  <c r="P196" i="13"/>
  <c r="Q196" i="13"/>
  <c r="R196" i="13"/>
  <c r="G197" i="13"/>
  <c r="H197" i="13"/>
  <c r="I197" i="13"/>
  <c r="J197" i="13"/>
  <c r="K197" i="13"/>
  <c r="C197" i="13"/>
  <c r="L197" i="13"/>
  <c r="M197" i="13"/>
  <c r="N197" i="13"/>
  <c r="O197" i="13"/>
  <c r="P197" i="13"/>
  <c r="Q197" i="13"/>
  <c r="R197" i="13"/>
  <c r="G198" i="13"/>
  <c r="C198" i="13"/>
  <c r="H198" i="13"/>
  <c r="I198" i="13"/>
  <c r="J198" i="13"/>
  <c r="K198" i="13"/>
  <c r="L198" i="13"/>
  <c r="M198" i="13"/>
  <c r="M83" i="13"/>
  <c r="N198" i="13"/>
  <c r="O198" i="13"/>
  <c r="P198" i="13"/>
  <c r="Q198" i="13"/>
  <c r="R198" i="13"/>
  <c r="G199" i="13"/>
  <c r="H199" i="13"/>
  <c r="I199" i="13"/>
  <c r="C199" i="13"/>
  <c r="J199" i="13"/>
  <c r="K199" i="13"/>
  <c r="L199" i="13"/>
  <c r="M199" i="13"/>
  <c r="N199" i="13"/>
  <c r="O199" i="13"/>
  <c r="P199" i="13"/>
  <c r="Q199" i="13"/>
  <c r="R199" i="13"/>
  <c r="G82" i="13"/>
  <c r="H82" i="13"/>
  <c r="I82" i="13"/>
  <c r="J82" i="13"/>
  <c r="J10" i="13"/>
  <c r="K82" i="13"/>
  <c r="L82" i="13"/>
  <c r="M82" i="13"/>
  <c r="M10" i="13"/>
  <c r="N82" i="13"/>
  <c r="O82" i="13"/>
  <c r="C82" i="13"/>
  <c r="P82" i="13"/>
  <c r="Q82" i="13"/>
  <c r="Q10" i="13"/>
  <c r="R82" i="13"/>
  <c r="R10" i="13"/>
  <c r="D83" i="15"/>
  <c r="E83" i="15"/>
  <c r="F83" i="15"/>
  <c r="F205" i="15"/>
  <c r="G83" i="15"/>
  <c r="H83" i="15"/>
  <c r="I83" i="15"/>
  <c r="J83" i="15"/>
  <c r="K83" i="15"/>
  <c r="L83" i="15"/>
  <c r="L205" i="15"/>
  <c r="M83" i="15"/>
  <c r="N83" i="15"/>
  <c r="O83" i="15"/>
  <c r="P83" i="15"/>
  <c r="Q83" i="15"/>
  <c r="R83" i="15"/>
  <c r="R200" i="15"/>
  <c r="R205" i="15"/>
  <c r="Q200" i="15"/>
  <c r="P200" i="15"/>
  <c r="P205" i="15"/>
  <c r="O200" i="15"/>
  <c r="O205" i="15"/>
  <c r="N200" i="15"/>
  <c r="N205" i="15"/>
  <c r="M200" i="15"/>
  <c r="M205" i="15"/>
  <c r="L200" i="15"/>
  <c r="K200" i="15"/>
  <c r="J200" i="15"/>
  <c r="J205" i="15"/>
  <c r="I200" i="15"/>
  <c r="I205" i="15"/>
  <c r="H200" i="15"/>
  <c r="H205" i="15"/>
  <c r="G200" i="15"/>
  <c r="G205" i="15"/>
  <c r="F200" i="15"/>
  <c r="E200" i="15"/>
  <c r="E205" i="15"/>
  <c r="D200" i="15"/>
  <c r="D205" i="15"/>
  <c r="R10" i="15"/>
  <c r="Q10" i="15"/>
  <c r="Q205" i="15"/>
  <c r="P10" i="15"/>
  <c r="O10" i="15"/>
  <c r="N10" i="15"/>
  <c r="M10" i="15"/>
  <c r="L10" i="15"/>
  <c r="K10" i="15"/>
  <c r="K205" i="15"/>
  <c r="J10" i="15"/>
  <c r="I10" i="15"/>
  <c r="H10" i="15"/>
  <c r="G10" i="15"/>
  <c r="F10" i="15"/>
  <c r="E10" i="15"/>
  <c r="D10" i="15"/>
  <c r="F17" i="14"/>
  <c r="F12" i="14"/>
  <c r="F9" i="14"/>
  <c r="F22" i="14"/>
  <c r="R200" i="13"/>
  <c r="R205" i="13"/>
  <c r="Q200" i="13"/>
  <c r="P200" i="13"/>
  <c r="O200" i="13"/>
  <c r="N200" i="13"/>
  <c r="N205" i="13"/>
  <c r="M200" i="13"/>
  <c r="L200" i="13"/>
  <c r="K200" i="13"/>
  <c r="K205" i="13"/>
  <c r="J200" i="13"/>
  <c r="I200" i="13"/>
  <c r="H200" i="13"/>
  <c r="G200" i="13"/>
  <c r="G205" i="13"/>
  <c r="F200" i="13"/>
  <c r="E200" i="13"/>
  <c r="E205" i="13"/>
  <c r="D200" i="13"/>
  <c r="F83" i="13"/>
  <c r="E83" i="13"/>
  <c r="D83" i="13"/>
  <c r="F10" i="13"/>
  <c r="E10" i="13"/>
  <c r="D10" i="13"/>
  <c r="D205" i="13"/>
  <c r="B11" i="12"/>
  <c r="C8" i="12"/>
  <c r="F17" i="11"/>
  <c r="F12" i="11"/>
  <c r="F9" i="11"/>
  <c r="F22" i="11"/>
  <c r="C9" i="9"/>
  <c r="C8" i="9"/>
  <c r="C11" i="9"/>
  <c r="L10" i="13"/>
  <c r="C18" i="13"/>
  <c r="P10" i="13"/>
  <c r="C57" i="13"/>
  <c r="C49" i="13"/>
  <c r="C41" i="13"/>
  <c r="C33" i="13"/>
  <c r="C25" i="13"/>
  <c r="C13" i="13"/>
  <c r="C11" i="13"/>
  <c r="C112" i="13"/>
  <c r="C153" i="13"/>
  <c r="C174" i="13"/>
  <c r="C105" i="13"/>
  <c r="C156" i="13"/>
  <c r="C146" i="13"/>
  <c r="C142" i="13"/>
  <c r="C123" i="13"/>
  <c r="C87" i="13"/>
  <c r="C109" i="13"/>
  <c r="O83" i="13"/>
  <c r="C86" i="13"/>
  <c r="C83" i="13"/>
  <c r="K10" i="13"/>
  <c r="I10" i="13"/>
  <c r="C68" i="13"/>
  <c r="C56" i="13"/>
  <c r="C23" i="13"/>
  <c r="C61" i="13"/>
  <c r="C65" i="13"/>
  <c r="C17" i="13"/>
  <c r="G10" i="13"/>
  <c r="N10" i="13"/>
  <c r="C10" i="9"/>
  <c r="C200" i="15"/>
  <c r="F205" i="13"/>
  <c r="G83" i="13"/>
  <c r="H10" i="13"/>
  <c r="C10" i="13"/>
  <c r="C205" i="13"/>
  <c r="Q205" i="13"/>
  <c r="M205" i="13"/>
  <c r="O10" i="13"/>
  <c r="O205" i="13"/>
  <c r="L83" i="13"/>
  <c r="L205" i="13"/>
  <c r="C10" i="12"/>
  <c r="C9" i="12"/>
  <c r="C11" i="12"/>
  <c r="C205" i="15"/>
</calcChain>
</file>

<file path=xl/sharedStrings.xml><?xml version="1.0" encoding="utf-8"?>
<sst xmlns="http://schemas.openxmlformats.org/spreadsheetml/2006/main" count="505" uniqueCount="236">
  <si>
    <t>(%)</t>
  </si>
  <si>
    <t>Bajo protesta de decir verdad, se señala que la presente información es real, verídica y es responsabilidad de quien la emite.</t>
  </si>
  <si>
    <t>Licitación pública</t>
  </si>
  <si>
    <t>Adjudicación directa</t>
  </si>
  <si>
    <t>Monto
(Pesos)</t>
  </si>
  <si>
    <t>Total PAAAS</t>
  </si>
  <si>
    <t>Tipo de Procedimiento de Contratación</t>
  </si>
  <si>
    <t>Invitación a cuando menos tres personas</t>
  </si>
  <si>
    <t>Concepto</t>
  </si>
  <si>
    <t>Presupuesto  anual autorizado</t>
  </si>
  <si>
    <t xml:space="preserve">Invitación a cuando menos tres personas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</si>
  <si>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</si>
  <si>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</si>
  <si>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</si>
  <si>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</si>
  <si>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</si>
  <si>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</si>
  <si>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</si>
  <si>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</si>
  <si>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</si>
  <si>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</si>
  <si>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</si>
  <si>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</si>
  <si>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Partida</t>
  </si>
  <si>
    <t xml:space="preserve">Descripción </t>
  </si>
  <si>
    <t>Capítulo 2000 - materiales y suministros</t>
  </si>
  <si>
    <t>Material de Oficina</t>
  </si>
  <si>
    <t>Material de Limpieza</t>
  </si>
  <si>
    <t>Material Eléctrico</t>
  </si>
  <si>
    <t xml:space="preserve">Capítulo 3000 - servicios generales </t>
  </si>
  <si>
    <t>Capítulo 5000 - bienes muebles, inmuebles e intangibles</t>
  </si>
  <si>
    <t>Total</t>
  </si>
  <si>
    <t xml:space="preserve"> Presupuesto fuera del Programa Anual de Adquisiciones, Arrendamientos y Servicios</t>
  </si>
  <si>
    <t>Monto</t>
  </si>
  <si>
    <t>Alimentación de Personas</t>
  </si>
  <si>
    <t>Viáticos en el país</t>
  </si>
  <si>
    <t>Eventos Culturales</t>
  </si>
  <si>
    <t>Resumen por Procedimiento de Contratación Legislación Estatal</t>
  </si>
  <si>
    <t>Presupuesto fuera del Programa Anual de Adquisiciones, Arrendamientos y Servicios, el cual debe coincidir con el monto total del formato JGSE.8.3</t>
  </si>
  <si>
    <t xml:space="preserve"> Presupuesto fuera del Programa Anual de Adquisiciones, Arrendamientos y Servicios Legislación Estatal</t>
  </si>
  <si>
    <r>
      <rPr>
        <b/>
        <sz val="10"/>
        <rFont val="Montserrat"/>
        <family val="3"/>
      </rPr>
      <t>Nota:</t>
    </r>
    <r>
      <rPr>
        <sz val="10"/>
        <rFont val="Montserrat"/>
        <family val="3"/>
      </rPr>
      <t xml:space="preserve"> </t>
    </r>
  </si>
  <si>
    <t>Resumen por Procedimiento de Contratación Legislación Federal</t>
  </si>
  <si>
    <t xml:space="preserve"> Presupuesto fuera del Programa Anual de Adquisiciones, Arrendamientos y Servicios Legislación Federal</t>
  </si>
  <si>
    <t>Presupuesto fuera del Programa Anual de Adquisiciones, Arrendamientos y Servicios, el cual debe coincidir con el monto total del formato JGSE.8.6</t>
  </si>
  <si>
    <t>Calendarizado por Procedimiento de Contratación Legislación Estatal</t>
  </si>
  <si>
    <t>Calendarizado por Procedimiento de Contratación Legislación Federal</t>
  </si>
  <si>
    <r>
      <rPr>
        <b/>
        <sz val="10"/>
        <rFont val="Montserrat"/>
        <family val="3"/>
      </rPr>
      <t>2.</t>
    </r>
    <r>
      <rPr>
        <sz val="10"/>
        <rFont val="Montserrat"/>
        <family val="3"/>
      </rPr>
      <t xml:space="preserve"> Los formatos  </t>
    </r>
    <r>
      <rPr>
        <b/>
        <sz val="10"/>
        <rFont val="Montserrat"/>
        <family val="3"/>
      </rPr>
      <t>no deben ser modificados</t>
    </r>
    <r>
      <rPr>
        <sz val="10"/>
        <rFont val="Montserrat"/>
        <family val="3"/>
      </rPr>
      <t xml:space="preserve"> en su estructura y fórmulas.</t>
    </r>
  </si>
  <si>
    <r>
      <rPr>
        <b/>
        <sz val="10"/>
        <rFont val="Montserrat"/>
        <family val="3"/>
      </rPr>
      <t xml:space="preserve">1. </t>
    </r>
    <r>
      <rPr>
        <sz val="10"/>
        <rFont val="Montserrat"/>
        <family val="3"/>
      </rPr>
      <t>Este programa solo contempla los capítulos 2000, 3000 y 5000, conforme a la Ley de Adquisiciones, Arrendamientos y Servicios.</t>
    </r>
  </si>
  <si>
    <t>Proyecto del Programa Anual de Adquisiciones, Arrendamientos y Servicios para el Ejercicio Fiscal 2025</t>
  </si>
  <si>
    <t>Gastos de Oficina</t>
  </si>
  <si>
    <t>Muebles de oficina, estantería y equipo de administración</t>
  </si>
  <si>
    <t>Materiales y útiles de impresión y reproducción</t>
  </si>
  <si>
    <t>Materiales y Suministros de Fotografía</t>
  </si>
  <si>
    <t>Material estadístico y geográfico</t>
  </si>
  <si>
    <t>Materiales y útiles consumibles para el procesamiento en equipos y bienes informáticos</t>
  </si>
  <si>
    <t>Materiales de Grabación</t>
  </si>
  <si>
    <t>Materiales menores de comunicación</t>
  </si>
  <si>
    <t>Suscripciones a Publicaciones y Periódicos</t>
  </si>
  <si>
    <t>Material de Aseo Personal</t>
  </si>
  <si>
    <t>Material Didáctico</t>
  </si>
  <si>
    <t>Placas de circulación vehicular</t>
  </si>
  <si>
    <t>Identificadores e Iconos de señalización</t>
  </si>
  <si>
    <t>Alimentación para Personas Derivado de la Prestación de Servicios Públicos en Cuerpos de Seguridad Pública, de reinserción Social y Procuración de Justicia</t>
  </si>
  <si>
    <t>Productos alimenticios para el personal derivado de actividades extraordinarias</t>
  </si>
  <si>
    <t>Productos Alimenticios</t>
  </si>
  <si>
    <t>Alimentación de Animales</t>
  </si>
  <si>
    <t>Utensilios para el Servicio de Alimentación</t>
  </si>
  <si>
    <t>Productos agrícolas</t>
  </si>
  <si>
    <t>Productos pecuarios</t>
  </si>
  <si>
    <t>Productos forestales</t>
  </si>
  <si>
    <t>Productos de madera</t>
  </si>
  <si>
    <t>Insumos textiles</t>
  </si>
  <si>
    <t>Productos de papel, cartón e impresos adquiridos como materia prima</t>
  </si>
  <si>
    <t>Combustibles, lubricantes y aditivos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</si>
  <si>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</si>
  <si>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</si>
  <si>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</si>
  <si>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</si>
  <si>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</si>
  <si>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</si>
  <si>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</si>
  <si>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</si>
  <si>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</si>
  <si>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</si>
  <si>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Electrónico</t>
  </si>
  <si>
    <t>Artículos metálicos para la construcción</t>
  </si>
  <si>
    <t>Materiales complementarios</t>
  </si>
  <si>
    <t>Otros materiales y artículos de construcción y reparación</t>
  </si>
  <si>
    <t>Sustancias Químicas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</si>
  <si>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</si>
  <si>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</si>
  <si>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</si>
  <si>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</si>
  <si>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</si>
  <si>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</si>
  <si>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 y Lubricantes para vehículos y equipos terrestres</t>
  </si>
  <si>
    <t>Combustibles y lubricantes para vehículos aéreos</t>
  </si>
  <si>
    <t>Combustibles y lubricantes para otro tipo de vehículos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</si>
  <si>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</si>
  <si>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</si>
  <si>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</si>
  <si>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</si>
  <si>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</si>
  <si>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</si>
  <si>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</si>
  <si>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</si>
  <si>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</si>
  <si>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</si>
  <si>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</si>
  <si>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</si>
  <si>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</si>
  <si>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
médico y de laboratorio</t>
  </si>
  <si>
    <t>Refacciones para vehículos y equipos de transporte</t>
  </si>
  <si>
    <t>Refacciones para aeronaves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</si>
  <si>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</si>
  <si>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</si>
  <si>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</si>
  <si>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 de Energía Eléctrica</t>
  </si>
  <si>
    <t>Gas</t>
  </si>
  <si>
    <t>Servicio de Agua</t>
  </si>
  <si>
    <t>Servicio Telefónico Tradicional</t>
  </si>
  <si>
    <t>Servicio de Telefonía Celular</t>
  </si>
  <si>
    <t>Servicios de Telecomunicaciones</t>
  </si>
  <si>
    <t>Servicio de Radiolocalización</t>
  </si>
  <si>
    <t>Servicios de Internet</t>
  </si>
  <si>
    <t>Servicios de acceso de Internet, redes y procesamiento de información</t>
  </si>
  <si>
    <t>Servicio Postal</t>
  </si>
  <si>
    <t>Servicio Telegráfico</t>
  </si>
  <si>
    <t>Servicios integrales y otros servicios</t>
  </si>
  <si>
    <t>Servicios Integrales de Infraestructura de Cómputo</t>
  </si>
  <si>
    <t>Arrendamiento de terrenos</t>
  </si>
  <si>
    <t>Arrendamiento de edificios</t>
  </si>
  <si>
    <t>Arrendamiento de Equipo y Bienes Informáticos</t>
  </si>
  <si>
    <t>Arrendamiento de Equipo de Fotocopiado</t>
  </si>
  <si>
    <t>Servicios de Mantenimiento de Aplicaciones Informáticas</t>
  </si>
  <si>
    <t>Arrendamiento de equipo e instrumental médico y de laboratorio</t>
  </si>
  <si>
    <t>Arrendamiento de vehículos y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</si>
  <si>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</si>
  <si>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</si>
  <si>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</si>
  <si>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</si>
  <si>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</t>
  </si>
  <si>
    <t>Servicios de contabilidad, auditoría y servicios relacionados</t>
  </si>
  <si>
    <t>Servicios de consultoría y asesoría</t>
  </si>
  <si>
    <t>Servicios de diseño, arquitectura, ingeniería y actividades relacionadas</t>
  </si>
  <si>
    <t>Servicios de informática</t>
  </si>
  <si>
    <t>Capacitación</t>
  </si>
  <si>
    <t>Capacitación básica policial</t>
  </si>
  <si>
    <t>Formación Policial Especializada</t>
  </si>
  <si>
    <t>Servicios de investigación científica y desarrollo</t>
  </si>
  <si>
    <t>Servicios de apoyo administrativo, fotocopiado e impresión</t>
  </si>
  <si>
    <t>Formas valoradas</t>
  </si>
  <si>
    <t>Material Electoral</t>
  </si>
  <si>
    <t>Servicios de Digitalización</t>
  </si>
  <si>
    <t>Servicios de protección y seguridad</t>
  </si>
  <si>
    <t>Servicio integral de arrendamiento inteligente</t>
  </si>
  <si>
    <t>Servicios de Vigilancia</t>
  </si>
  <si>
    <t>Estudios e Investigaciones</t>
  </si>
  <si>
    <t>Evaluación a Cuerpos de Seguridad</t>
  </si>
  <si>
    <t>Servicios Integrales</t>
  </si>
  <si>
    <t>Servicios Integrales de Control Vehicular</t>
  </si>
  <si>
    <t>Servicios complementarios de Control Vehicular</t>
  </si>
  <si>
    <t>Servicios financieros y bancarios</t>
  </si>
  <si>
    <t>Servicios de cobranza, investigación crediticia y similar</t>
  </si>
  <si>
    <t>Servicio de Traslado de Valores</t>
  </si>
  <si>
    <t>Seguros de responsabilidad patrimonial y fianzas</t>
  </si>
  <si>
    <t>Seguros</t>
  </si>
  <si>
    <t>Seguros catastróficos</t>
  </si>
  <si>
    <t>Seguro de vida campesino</t>
  </si>
  <si>
    <t>Seguro Facultativo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</si>
  <si>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</si>
  <si>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</si>
  <si>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</si>
  <si>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</si>
  <si>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</si>
  <si>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Mantenimiento de Mobiliario y Equipo de Administración, educacional y recreativo</t>
  </si>
  <si>
    <t>Mantenimiento de Equipo y Aparatos de Comunicación y Telecomunicación</t>
  </si>
  <si>
    <t>Instalación, reparación y mantenimiento de bienes informáticos</t>
  </si>
  <si>
    <t>Instalación, reparación y mantenimiento de equipo e instrumental médico y de laboratorio</t>
  </si>
  <si>
    <t>Mantenimiento de Vehículos</t>
  </si>
  <si>
    <t>Reparación Mayor de Vehículos</t>
  </si>
  <si>
    <t>Mantenimiento de Aeronaves</t>
  </si>
  <si>
    <t>Reparación y mantenimiento de equipo de defensa y
seguridad</t>
  </si>
  <si>
    <t>Mantenimiento de Maquinaria y Equipo</t>
  </si>
  <si>
    <t>Mantenimiento e Instalación de Equipos y Herramientas para Suministro de Agua</t>
  </si>
  <si>
    <t>Mantenimiento de Señalizaciones</t>
  </si>
  <si>
    <t>Servicios de limpieza y manejo de desechos</t>
  </si>
  <si>
    <t>Servicios de jardinería y fumigación</t>
  </si>
  <si>
    <t>Difusión de programas y actividades gubernamentales</t>
  </si>
  <si>
    <t>Impresiones y Publicaciones Oficiales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</si>
  <si>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</si>
  <si>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</si>
  <si>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e impresión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</si>
  <si>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</si>
  <si>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</si>
  <si>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</si>
  <si>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</si>
  <si>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</si>
  <si>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Terrestres Nacionales por medio electrónico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</si>
  <si>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</si>
  <si>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</si>
  <si>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</si>
  <si>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</si>
  <si>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</si>
  <si>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</si>
  <si>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</si>
  <si>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</si>
  <si>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</si>
  <si>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</si>
  <si>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</si>
  <si>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</si>
  <si>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Pago de ISR</t>
  </si>
  <si>
    <t>Pago de IVA</t>
  </si>
  <si>
    <t>Pago de IETU</t>
  </si>
  <si>
    <t>Pago de IEPS</t>
  </si>
  <si>
    <t>Pago de otros impuestos</t>
  </si>
  <si>
    <t>Pago de derechos</t>
  </si>
  <si>
    <t>Impuestos y derechos de importación</t>
  </si>
  <si>
    <t>Gastos Derivados de una Resolución Judicial</t>
  </si>
  <si>
    <t>Penas, multas, accesorios y actualizaciones</t>
  </si>
  <si>
    <t>Reintegro de recursos federales</t>
  </si>
  <si>
    <t>Otros gastos por responsabilidades</t>
  </si>
  <si>
    <t>Utilidades</t>
  </si>
  <si>
    <t>Impuesto sobre nóminas y otros que se deriven de una relación laboral</t>
  </si>
  <si>
    <t>Servicio de exámenes toxicológicos</t>
  </si>
  <si>
    <t>Servicio de exámenes de laboratorio</t>
  </si>
  <si>
    <t>Gastos de Apoyo de las Funciones Públicas</t>
  </si>
  <si>
    <t>Desarrollo Parlamentario</t>
  </si>
  <si>
    <t>Pensiones para vehículos oficiales</t>
  </si>
  <si>
    <t>Otros servicios generales</t>
  </si>
  <si>
    <t>Otros servicios de prueba y exámenes</t>
  </si>
  <si>
    <t>Equipos y aparatos audiovisuales</t>
  </si>
  <si>
    <t>Universidad Tecnológica de la Sierra Hidalguense</t>
  </si>
  <si>
    <t>Primera Sesión Extraordinaria, 2025</t>
  </si>
  <si>
    <t>Comité de Adquisiciones, Arrendamentos y Servicios del Sector Público de la Universidad Tecnológica de la Sierra Hidalguense</t>
  </si>
  <si>
    <t>Fecha de la Sesión: 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</si>
</sst>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8" formatCode="&quot;$&quot;#,##0.00"/>
    <numFmt numFmtId="179" formatCode="_(&quot;N$&quot;* #,##0.00_);_(&quot;N$&quot;* \(#,##0.00\);_(&quot;N$&quot;* &quot;-&quot;??_);_(@_)"/>
  </numFmts>
  <fonts count="15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Montserrat"/>
      <family val="3"/>
    </font>
    <font>
      <b/>
      <sz val="11"/>
      <name val="Montserrat"/>
      <family val="3"/>
    </font>
    <font>
      <b/>
      <sz val="12"/>
      <name val="Montserrat"/>
      <family val="3"/>
    </font>
    <font>
      <b/>
      <sz val="10"/>
      <name val="Montserrat"/>
      <family val="3"/>
    </font>
    <font>
      <sz val="9"/>
      <name val="Montserrat"/>
      <family val="3"/>
    </font>
    <font>
      <b/>
      <sz val="9"/>
      <name val="Montserrat"/>
      <family val="3"/>
    </font>
    <font>
      <b/>
      <sz val="8"/>
      <name val="Montserrat"/>
      <family val="3"/>
    </font>
    <font>
      <b/>
      <u/>
      <sz val="8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  <font>
      <sz val="8"/>
      <name val="Montserrat"/>
      <family val="3"/>
    </font>
    <font>
      <sz val="10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3" fillId="0" borderId="0" xfId="3" applyFont="1"/>
    <xf numFmtId="0" fontId="14" fillId="0" borderId="0" xfId="0" applyFont="1" applyAlignment="1">
      <alignment horizontal="center" vertical="center"/>
    </xf>
    <xf numFmtId="9" fontId="7" fillId="0" borderId="1" xfId="4" applyFont="1" applyBorder="1" applyAlignment="1">
      <alignment horizontal="center" vertical="center"/>
    </xf>
    <xf numFmtId="9" fontId="8" fillId="0" borderId="1" xfId="4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3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6" fillId="2" borderId="2" xfId="0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justify" vertical="center"/>
    </xf>
    <xf numFmtId="16" fontId="3" fillId="0" borderId="0" xfId="0" applyNumberFormat="1" applyFont="1" applyAlignment="1">
      <alignment horizontal="right"/>
    </xf>
    <xf numFmtId="0" fontId="12" fillId="0" borderId="0" xfId="1" applyFont="1" applyAlignment="1" applyProtection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8" fillId="0" borderId="0" xfId="0" applyFont="1" applyAlignment="1">
      <alignment horizontal="center"/>
    </xf>
    <xf numFmtId="178" fontId="8" fillId="0" borderId="1" xfId="2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8" fontId="8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4" fontId="8" fillId="0" borderId="3" xfId="2" applyNumberFormat="1" applyFont="1" applyFill="1" applyBorder="1" applyAlignment="1">
      <alignment horizontal="center"/>
    </xf>
    <xf numFmtId="44" fontId="8" fillId="0" borderId="4" xfId="2" applyNumberFormat="1" applyFont="1" applyFill="1" applyBorder="1" applyAlignment="1">
      <alignment horizontal="center"/>
    </xf>
    <xf numFmtId="44" fontId="8" fillId="0" borderId="5" xfId="2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4" fontId="8" fillId="0" borderId="3" xfId="2" applyNumberFormat="1" applyFont="1" applyFill="1" applyBorder="1" applyAlignment="1">
      <alignment horizontal="left"/>
    </xf>
    <xf numFmtId="44" fontId="8" fillId="0" borderId="4" xfId="2" applyNumberFormat="1" applyFont="1" applyFill="1" applyBorder="1" applyAlignment="1">
      <alignment horizontal="left"/>
    </xf>
    <xf numFmtId="44" fontId="8" fillId="0" borderId="5" xfId="2" applyNumberFormat="1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5">
    <cellStyle name="Hipervínculo 2" xfId="1"/>
    <cellStyle name="Moneda 2" xfId="2"/>
    <cellStyle name="Normal" xfId="0" builtinId="0"/>
    <cellStyle name="Normal 2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2</xdr:col>
      <xdr:colOff>2200275</xdr:colOff>
      <xdr:row>33</xdr:row>
      <xdr:rowOff>28575</xdr:rowOff>
    </xdr:to>
    <xdr:grpSp>
      <xdr:nvGrpSpPr>
        <xdr:cNvPr id="13993" name="Grupo 10">
          <a:extLst>
            <a:ext uri="{FF2B5EF4-FFF2-40B4-BE49-F238E27FC236}">
              <a16:creationId xmlns:a16="http://schemas.microsoft.com/office/drawing/2014/main" id="{179481ED-5E38-40CB-9505-F2DE3D9ED1DE}"/>
            </a:ext>
          </a:extLst>
        </xdr:cNvPr>
        <xdr:cNvGrpSpPr>
          <a:grpSpLocks/>
        </xdr:cNvGrpSpPr>
      </xdr:nvGrpSpPr>
      <xdr:grpSpPr bwMode="auto">
        <a:xfrm>
          <a:off x="114300" y="4981575"/>
          <a:ext cx="8705850" cy="1895475"/>
          <a:chOff x="0" y="6479721"/>
          <a:chExt cx="22964185" cy="1809750"/>
        </a:xfrm>
      </xdr:grpSpPr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4F1FF1EA-6DCC-4549-B98E-41722DD06A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25192"/>
            <a:ext cx="6934480" cy="15096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 Lic. José</a:t>
            </a:r>
            <a:r>
              <a:rPr lang="es-MX" sz="1000" b="1" baseline="0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 Carmelo Nochebuena Arenas</a:t>
            </a: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</a:t>
            </a:r>
          </a:p>
          <a:p>
            <a:pPr>
              <a:lnSpc>
                <a:spcPts val="1000"/>
              </a:lnSpc>
              <a:spcAft>
                <a:spcPts val="80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50AE6B9F-3417-42A8-A438-0D0DB3C91B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9478" y="6525192"/>
            <a:ext cx="6984730" cy="164605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45FEA59E-71AD-4DA1-A856-C2C7549A88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29705" y="6479721"/>
            <a:ext cx="693448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114300</xdr:rowOff>
    </xdr:from>
    <xdr:to>
      <xdr:col>17</xdr:col>
      <xdr:colOff>904875</xdr:colOff>
      <xdr:row>220</xdr:row>
      <xdr:rowOff>76200</xdr:rowOff>
    </xdr:to>
    <xdr:grpSp>
      <xdr:nvGrpSpPr>
        <xdr:cNvPr id="20084" name="Grupo 4">
          <a:extLst>
            <a:ext uri="{FF2B5EF4-FFF2-40B4-BE49-F238E27FC236}">
              <a16:creationId xmlns:a16="http://schemas.microsoft.com/office/drawing/2014/main" id="{BAA2DCE3-3119-4CFE-9BE4-189217BC266C}"/>
            </a:ext>
          </a:extLst>
        </xdr:cNvPr>
        <xdr:cNvGrpSpPr>
          <a:grpSpLocks/>
        </xdr:cNvGrpSpPr>
      </xdr:nvGrpSpPr>
      <xdr:grpSpPr bwMode="auto">
        <a:xfrm>
          <a:off x="0" y="5105400"/>
          <a:ext cx="19107150" cy="1466850"/>
          <a:chOff x="0" y="6479721"/>
          <a:chExt cx="22964185" cy="180975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2A939F4-AFC4-4B5D-80A2-DA4E1DFE2B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4976"/>
            <a:ext cx="6925888" cy="15277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</a:t>
            </a:r>
          </a:p>
          <a:p>
            <a:pPr>
              <a:lnSpc>
                <a:spcPts val="1100"/>
              </a:lnSpc>
              <a:spcAft>
                <a:spcPts val="80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9E97C732-B062-4C45-89BD-46C91093BA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3290" y="6514976"/>
            <a:ext cx="6983127" cy="165697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E2BB08DA-F8F1-4ACB-A152-C4AC91AA7B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3953" y="6479721"/>
            <a:ext cx="6960232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114300</xdr:rowOff>
    </xdr:from>
    <xdr:to>
      <xdr:col>5</xdr:col>
      <xdr:colOff>1066800</xdr:colOff>
      <xdr:row>37</xdr:row>
      <xdr:rowOff>47625</xdr:rowOff>
    </xdr:to>
    <xdr:grpSp>
      <xdr:nvGrpSpPr>
        <xdr:cNvPr id="16040" name="Grupo 10">
          <a:extLst>
            <a:ext uri="{FF2B5EF4-FFF2-40B4-BE49-F238E27FC236}">
              <a16:creationId xmlns:a16="http://schemas.microsoft.com/office/drawing/2014/main" id="{51EAD5DB-357D-413D-AAA7-B62CC8019FBA}"/>
            </a:ext>
          </a:extLst>
        </xdr:cNvPr>
        <xdr:cNvGrpSpPr>
          <a:grpSpLocks/>
        </xdr:cNvGrpSpPr>
      </xdr:nvGrpSpPr>
      <xdr:grpSpPr bwMode="auto">
        <a:xfrm>
          <a:off x="0" y="4095750"/>
          <a:ext cx="9753600" cy="1419225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6E43187D-1C1D-4613-BB3A-82F3583657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6159"/>
            <a:ext cx="6952048" cy="150610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 Lic. José Carmelo Nochebuena Arenas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1610AD52-9C11-47C1-8B19-43B5C8690A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16365" y="6516159"/>
            <a:ext cx="6996900" cy="165185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C546DBDF-5347-4501-9F86-0E2D8EC153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12137" y="6479721"/>
            <a:ext cx="6952048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2</xdr:col>
      <xdr:colOff>2200275</xdr:colOff>
      <xdr:row>33</xdr:row>
      <xdr:rowOff>28575</xdr:rowOff>
    </xdr:to>
    <xdr:grpSp>
      <xdr:nvGrpSpPr>
        <xdr:cNvPr id="17059" name="Grupo 10">
          <a:extLst>
            <a:ext uri="{FF2B5EF4-FFF2-40B4-BE49-F238E27FC236}">
              <a16:creationId xmlns:a16="http://schemas.microsoft.com/office/drawing/2014/main" id="{E5B10C08-E84A-4DC7-B8B7-94B0995C1D60}"/>
            </a:ext>
          </a:extLst>
        </xdr:cNvPr>
        <xdr:cNvGrpSpPr>
          <a:grpSpLocks/>
        </xdr:cNvGrpSpPr>
      </xdr:nvGrpSpPr>
      <xdr:grpSpPr bwMode="auto">
        <a:xfrm>
          <a:off x="114300" y="4981575"/>
          <a:ext cx="8705850" cy="1895475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DE85DB0A-CF07-47C1-8163-FB74861C28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25192"/>
            <a:ext cx="6934480" cy="15096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 Lic. José Carmelo Nochebuena Arenas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E931A1D5-6EE3-4256-9AC0-F80C7422BF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9478" y="6525192"/>
            <a:ext cx="6984730" cy="164605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9D63EE44-2C03-485A-8D88-1C9A974450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29705" y="6479721"/>
            <a:ext cx="693448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114300</xdr:rowOff>
    </xdr:from>
    <xdr:to>
      <xdr:col>17</xdr:col>
      <xdr:colOff>904875</xdr:colOff>
      <xdr:row>220</xdr:row>
      <xdr:rowOff>76200</xdr:rowOff>
    </xdr:to>
    <xdr:grpSp>
      <xdr:nvGrpSpPr>
        <xdr:cNvPr id="18090" name="Grupo 4">
          <a:extLst>
            <a:ext uri="{FF2B5EF4-FFF2-40B4-BE49-F238E27FC236}">
              <a16:creationId xmlns:a16="http://schemas.microsoft.com/office/drawing/2014/main" id="{4D47271B-D9C1-4A54-8F5C-15727EE2AE81}"/>
            </a:ext>
          </a:extLst>
        </xdr:cNvPr>
        <xdr:cNvGrpSpPr>
          <a:grpSpLocks/>
        </xdr:cNvGrpSpPr>
      </xdr:nvGrpSpPr>
      <xdr:grpSpPr bwMode="auto">
        <a:xfrm>
          <a:off x="0" y="12153900"/>
          <a:ext cx="19126200" cy="1466850"/>
          <a:chOff x="0" y="6479721"/>
          <a:chExt cx="22964185" cy="180975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062D8CD1-D331-403D-8A41-C3696800F3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4976"/>
            <a:ext cx="6930426" cy="15277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6C7983D-9EC2-4ADE-8F2E-967521F16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6825" y="6514976"/>
            <a:ext cx="6976172" cy="165697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C7D425C6-5AAC-4F6F-9B61-C04749E570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99450" y="6479721"/>
            <a:ext cx="696473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114300</xdr:rowOff>
    </xdr:from>
    <xdr:to>
      <xdr:col>5</xdr:col>
      <xdr:colOff>1066800</xdr:colOff>
      <xdr:row>37</xdr:row>
      <xdr:rowOff>47625</xdr:rowOff>
    </xdr:to>
    <xdr:grpSp>
      <xdr:nvGrpSpPr>
        <xdr:cNvPr id="19122" name="Grupo 10">
          <a:extLst>
            <a:ext uri="{FF2B5EF4-FFF2-40B4-BE49-F238E27FC236}">
              <a16:creationId xmlns:a16="http://schemas.microsoft.com/office/drawing/2014/main" id="{5156D633-42A1-422A-B080-4C56F820DFD6}"/>
            </a:ext>
          </a:extLst>
        </xdr:cNvPr>
        <xdr:cNvGrpSpPr>
          <a:grpSpLocks/>
        </xdr:cNvGrpSpPr>
      </xdr:nvGrpSpPr>
      <xdr:grpSpPr bwMode="auto">
        <a:xfrm>
          <a:off x="0" y="4248150"/>
          <a:ext cx="9753600" cy="1419225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8D0F3717-5DAF-4C1B-9607-4DD9306105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6159"/>
            <a:ext cx="6952048" cy="150610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 Lic. José Carmelo Nochebuena Arenas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A08796DA-FB15-4D6D-B663-D364B99C7D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16365" y="6516159"/>
            <a:ext cx="6996900" cy="165185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92CE12E3-5018-4071-8931-5D28B7B91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12137" y="6479721"/>
            <a:ext cx="6952048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lo/Downloads/Presupuesto%20de%20E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GSE.7.1"/>
      <sheetName val="JGSE.7.2"/>
      <sheetName val="JGSE.7.3"/>
      <sheetName val="JGSE.7.4"/>
      <sheetName val="JGSE.7.4 (2)"/>
    </sheetNames>
    <sheetDataSet>
      <sheetData sheetId="0"/>
      <sheetData sheetId="1"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</sheetData>
      <sheetData sheetId="2"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topLeftCell="A7" zoomScaleNormal="100" zoomScaleSheetLayoutView="100" workbookViewId="0">
      <selection activeCell="A7" sqref="A7:C16"/>
    </sheetView>
  </sheetViews>
  <sheetFormatPr baseColWidth="10" defaultRowHeight="13.5"/>
  <cols>
    <col min="1" max="1" width="66.5703125" style="2" customWidth="1"/>
    <col min="2" max="2" width="32.7109375" style="2" customWidth="1"/>
    <col min="3" max="3" width="37.42578125" style="2" customWidth="1"/>
    <col min="4" max="16384" width="11.42578125" style="2"/>
  </cols>
  <sheetData>
    <row r="1" spans="1:4" ht="17.25" customHeight="1">
      <c r="A1" s="61" t="s">
        <v>232</v>
      </c>
      <c r="B1" s="61"/>
      <c r="C1" s="61"/>
      <c r="D1" s="1"/>
    </row>
    <row r="2" spans="1:4" ht="17.25" customHeight="1">
      <c r="A2" s="61" t="s">
        <v>234</v>
      </c>
      <c r="B2" s="61"/>
      <c r="C2" s="61"/>
      <c r="D2" s="1"/>
    </row>
    <row r="3" spans="1:4" ht="18.75" customHeight="1">
      <c r="A3" s="61" t="s">
        <v>233</v>
      </c>
      <c r="B3" s="61"/>
      <c r="C3" s="61"/>
    </row>
    <row r="4" spans="1:4" ht="15.75">
      <c r="A4" s="59" t="s">
        <v>48</v>
      </c>
      <c r="B4" s="59"/>
      <c r="C4" s="59"/>
    </row>
    <row r="5" spans="1:4" ht="15.75">
      <c r="A5" s="60" t="s">
        <v>37</v>
      </c>
      <c r="B5" s="60"/>
      <c r="C5" s="60"/>
    </row>
    <row r="6" spans="1:4" ht="15" customHeight="1">
      <c r="A6" s="3"/>
      <c r="B6" s="62" t="s">
        <v>235</v>
      </c>
      <c r="C6" s="62"/>
    </row>
    <row r="7" spans="1:4" s="4" customFormat="1" ht="41.45" customHeight="1">
      <c r="A7" s="14" t="s">
        <v>6</v>
      </c>
      <c r="B7" s="14" t="s">
        <v>4</v>
      </c>
      <c r="C7" s="14" t="s">
        <v>0</v>
      </c>
    </row>
    <row r="8" spans="1:4" s="7" customFormat="1" ht="24.6" customHeight="1">
      <c r="A8" s="5" t="s">
        <v>2</v>
      </c>
      <c r="B8" s="42">
        <v>881189</v>
      </c>
      <c r="C8" s="12">
        <f>+B8/B11*100%</f>
        <v>0.95574784514782718</v>
      </c>
      <c r="D8" s="6"/>
    </row>
    <row r="9" spans="1:4" s="7" customFormat="1" ht="24.6" customHeight="1">
      <c r="A9" s="5" t="s">
        <v>7</v>
      </c>
      <c r="B9" s="42">
        <v>0</v>
      </c>
      <c r="C9" s="12">
        <f>+B9/B11*100%</f>
        <v>0</v>
      </c>
      <c r="D9" s="6"/>
    </row>
    <row r="10" spans="1:4" s="7" customFormat="1" ht="24.6" customHeight="1">
      <c r="A10" s="5" t="s">
        <v>3</v>
      </c>
      <c r="B10" s="42">
        <v>40800</v>
      </c>
      <c r="C10" s="12">
        <f>+B10/B11*100%</f>
        <v>4.4252154852172855E-2</v>
      </c>
      <c r="D10" s="6"/>
    </row>
    <row r="11" spans="1:4" s="7" customFormat="1" ht="24.6" customHeight="1">
      <c r="A11" s="8" t="s">
        <v>5</v>
      </c>
      <c r="B11" s="20">
        <f>+B10+B9+B8</f>
        <v>921989</v>
      </c>
      <c r="C11" s="13">
        <f>SUM(C8:C10)</f>
        <v>1</v>
      </c>
      <c r="D11" s="6"/>
    </row>
    <row r="12" spans="1:4" ht="20.25" hidden="1" customHeight="1"/>
    <row r="13" spans="1:4" ht="24.75" hidden="1" customHeight="1"/>
    <row r="14" spans="1:4" ht="24.75" customHeight="1"/>
    <row r="15" spans="1:4" ht="27" customHeight="1">
      <c r="A15" s="63" t="s">
        <v>38</v>
      </c>
      <c r="B15" s="14" t="s">
        <v>4</v>
      </c>
    </row>
    <row r="16" spans="1:4" ht="21" customHeight="1">
      <c r="A16" s="64"/>
      <c r="B16" s="43">
        <v>1762542</v>
      </c>
    </row>
    <row r="18" spans="1:3">
      <c r="A18" s="10" t="s">
        <v>1</v>
      </c>
    </row>
    <row r="19" spans="1:3">
      <c r="A19" s="15"/>
    </row>
    <row r="20" spans="1:3">
      <c r="A20" s="10"/>
      <c r="B20" s="11"/>
      <c r="C20" s="11"/>
    </row>
    <row r="21" spans="1:3">
      <c r="A21" s="10"/>
      <c r="B21" s="11"/>
      <c r="C21" s="11"/>
    </row>
  </sheetData>
  <mergeCells count="7">
    <mergeCell ref="A4:C4"/>
    <mergeCell ref="A5:C5"/>
    <mergeCell ref="A1:C1"/>
    <mergeCell ref="A3:C3"/>
    <mergeCell ref="B6:C6"/>
    <mergeCell ref="A15:A16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scale="97" fitToHeight="0" orientation="landscape" r:id="rId1"/>
  <headerFooter>
    <oddFooter>&amp;C&amp;"Graphik Regular,Normal"&amp;9Página &amp;P de &amp;P del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7"/>
  <sheetViews>
    <sheetView showGridLines="0" view="pageBreakPreview" zoomScaleNormal="93" zoomScaleSheetLayoutView="100" workbookViewId="0">
      <pane ySplit="9" topLeftCell="A10" activePane="bottomLeft" state="frozen"/>
      <selection pane="bottomLeft" activeCell="E201" sqref="E201"/>
    </sheetView>
  </sheetViews>
  <sheetFormatPr baseColWidth="10" defaultRowHeight="13.5"/>
  <cols>
    <col min="1" max="1" width="11.28515625" style="2" customWidth="1"/>
    <col min="2" max="2" width="39.2851562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4" style="2" bestFit="1" customWidth="1"/>
    <col min="8" max="8" width="14.85546875" style="2" customWidth="1"/>
    <col min="9" max="9" width="16.85546875" style="2" bestFit="1" customWidth="1"/>
    <col min="10" max="10" width="13.85546875" style="2" customWidth="1"/>
    <col min="11" max="11" width="14.7109375" style="2" customWidth="1"/>
    <col min="12" max="12" width="13.85546875" style="2" customWidth="1"/>
    <col min="13" max="13" width="14.7109375" style="2" customWidth="1"/>
    <col min="14" max="14" width="11.42578125" style="2" customWidth="1"/>
    <col min="15" max="15" width="12.85546875" style="2" customWidth="1"/>
    <col min="16" max="16" width="11.42578125" style="2" customWidth="1"/>
    <col min="17" max="17" width="13.140625" style="2" bestFit="1" customWidth="1"/>
    <col min="18" max="18" width="14" style="2" customWidth="1"/>
    <col min="19" max="16384" width="11.42578125" style="2"/>
  </cols>
  <sheetData>
    <row r="1" spans="1:18" s="16" customFormat="1" ht="18" customHeight="1">
      <c r="A1" s="59" t="s">
        <v>232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6" customFormat="1" ht="18" customHeight="1">
      <c r="A2" s="59" t="s">
        <v>234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7" customFormat="1" ht="18" customHeight="1">
      <c r="A3" s="59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18" customFormat="1" ht="18" customHeight="1">
      <c r="A4" s="59" t="s">
        <v>48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s="17" customFormat="1" ht="16.149999999999999" customHeight="1">
      <c r="A5" s="60" t="s">
        <v>44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1" customHeight="1">
      <c r="A6" s="65" t="s">
        <v>235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6.95" customHeight="1"/>
    <row r="8" spans="1:18" ht="25.5" customHeight="1">
      <c r="A8" s="68" t="s">
        <v>8</v>
      </c>
      <c r="B8" s="69"/>
      <c r="C8" s="66" t="s">
        <v>9</v>
      </c>
      <c r="D8" s="66" t="s">
        <v>3</v>
      </c>
      <c r="E8" s="66" t="s">
        <v>10</v>
      </c>
      <c r="F8" s="66" t="s">
        <v>2</v>
      </c>
      <c r="G8" s="66" t="s">
        <v>11</v>
      </c>
      <c r="H8" s="66" t="s">
        <v>12</v>
      </c>
      <c r="I8" s="66" t="s">
        <v>13</v>
      </c>
      <c r="J8" s="66" t="s">
        <v>14</v>
      </c>
      <c r="K8" s="66" t="s">
        <v>15</v>
      </c>
      <c r="L8" s="66" t="s">
        <v>16</v>
      </c>
      <c r="M8" s="66" t="s">
        <v>17</v>
      </c>
      <c r="N8" s="66" t="s">
        <v>18</v>
      </c>
      <c r="O8" s="66" t="s">
        <v>19</v>
      </c>
      <c r="P8" s="66" t="s">
        <v>20</v>
      </c>
      <c r="Q8" s="66" t="s">
        <v>21</v>
      </c>
      <c r="R8" s="66" t="s">
        <v>22</v>
      </c>
    </row>
    <row r="9" spans="1:18" s="18" customFormat="1" ht="25.5" customHeight="1">
      <c r="A9" s="19" t="s">
        <v>23</v>
      </c>
      <c r="B9" s="19" t="s">
        <v>24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18" s="47" customFormat="1" ht="15" customHeight="1">
      <c r="A10" s="72" t="s">
        <v>25</v>
      </c>
      <c r="B10" s="73"/>
      <c r="C10" s="20">
        <f t="shared" ref="C10:R10" si="0">SUM(C11:C82)</f>
        <v>105975</v>
      </c>
      <c r="D10" s="20">
        <f t="shared" si="0"/>
        <v>0</v>
      </c>
      <c r="E10" s="20">
        <f t="shared" si="0"/>
        <v>0</v>
      </c>
      <c r="F10" s="20">
        <f t="shared" si="0"/>
        <v>105975</v>
      </c>
      <c r="G10" s="20">
        <f t="shared" si="0"/>
        <v>0</v>
      </c>
      <c r="H10" s="20">
        <f t="shared" si="0"/>
        <v>5000</v>
      </c>
      <c r="I10" s="20">
        <f t="shared" si="0"/>
        <v>29975</v>
      </c>
      <c r="J10" s="20">
        <f t="shared" si="0"/>
        <v>0</v>
      </c>
      <c r="K10" s="20">
        <f t="shared" si="0"/>
        <v>66000</v>
      </c>
      <c r="L10" s="20">
        <f t="shared" si="0"/>
        <v>5000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9">
        <f t="shared" si="0"/>
        <v>0</v>
      </c>
      <c r="R10" s="9">
        <f t="shared" si="0"/>
        <v>0</v>
      </c>
    </row>
    <row r="11" spans="1:18" s="54" customFormat="1" ht="15" hidden="1" customHeight="1">
      <c r="A11" s="53">
        <v>211001</v>
      </c>
      <c r="B11" s="53" t="s">
        <v>26</v>
      </c>
      <c r="C11" s="43">
        <f>SUM(G11:R11)</f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s="54" customFormat="1" ht="15" hidden="1" customHeight="1">
      <c r="A12" s="53">
        <v>211002</v>
      </c>
      <c r="B12" s="53" t="s">
        <v>49</v>
      </c>
      <c r="C12" s="43">
        <f t="shared" ref="C12:C75" si="1">SUM(G12:R12)</f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</row>
    <row r="13" spans="1:18" s="54" customFormat="1" ht="15" hidden="1" customHeight="1">
      <c r="A13" s="53">
        <v>211003</v>
      </c>
      <c r="B13" s="53" t="s">
        <v>50</v>
      </c>
      <c r="C13" s="43">
        <f t="shared" si="1"/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</row>
    <row r="14" spans="1:18" s="54" customFormat="1" ht="15" hidden="1" customHeight="1">
      <c r="A14" s="53">
        <v>212001</v>
      </c>
      <c r="B14" s="53" t="s">
        <v>51</v>
      </c>
      <c r="C14" s="43">
        <f t="shared" si="1"/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</row>
    <row r="15" spans="1:18" s="54" customFormat="1" ht="15" hidden="1" customHeight="1">
      <c r="A15" s="53">
        <v>212002</v>
      </c>
      <c r="B15" s="53" t="s">
        <v>52</v>
      </c>
      <c r="C15" s="43">
        <f t="shared" si="1"/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</row>
    <row r="16" spans="1:18" s="54" customFormat="1" ht="15" hidden="1" customHeight="1">
      <c r="A16" s="53">
        <v>213001</v>
      </c>
      <c r="B16" s="53" t="s">
        <v>53</v>
      </c>
      <c r="C16" s="43">
        <f t="shared" si="1"/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8" s="54" customFormat="1" ht="15" hidden="1" customHeight="1">
      <c r="A17" s="53">
        <v>214001</v>
      </c>
      <c r="B17" s="53" t="s">
        <v>54</v>
      </c>
      <c r="C17" s="43">
        <f t="shared" si="1"/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</row>
    <row r="18" spans="1:18" s="54" customFormat="1" ht="15" hidden="1" customHeight="1">
      <c r="A18" s="53">
        <v>214002</v>
      </c>
      <c r="B18" s="53" t="s">
        <v>55</v>
      </c>
      <c r="C18" s="43">
        <f t="shared" si="1"/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</row>
    <row r="19" spans="1:18" s="54" customFormat="1" ht="15" hidden="1" customHeight="1">
      <c r="A19" s="53">
        <v>214003</v>
      </c>
      <c r="B19" s="53" t="s">
        <v>56</v>
      </c>
      <c r="C19" s="43">
        <f t="shared" si="1"/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8" s="54" customFormat="1" ht="15" hidden="1" customHeight="1">
      <c r="A20" s="53">
        <v>215001</v>
      </c>
      <c r="B20" s="53" t="s">
        <v>57</v>
      </c>
      <c r="C20" s="43">
        <f t="shared" si="1"/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8" s="54" customFormat="1" ht="15" hidden="1" customHeight="1">
      <c r="A21" s="53">
        <v>216001</v>
      </c>
      <c r="B21" s="53" t="s">
        <v>27</v>
      </c>
      <c r="C21" s="43">
        <f t="shared" si="1"/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</row>
    <row r="22" spans="1:18" s="54" customFormat="1" ht="15" hidden="1" customHeight="1">
      <c r="A22" s="53">
        <v>216002</v>
      </c>
      <c r="B22" s="53" t="s">
        <v>58</v>
      </c>
      <c r="C22" s="43">
        <f t="shared" si="1"/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</row>
    <row r="23" spans="1:18" s="54" customFormat="1" ht="15" hidden="1" customHeight="1">
      <c r="A23" s="53">
        <v>217001</v>
      </c>
      <c r="B23" s="53" t="s">
        <v>59</v>
      </c>
      <c r="C23" s="43">
        <f t="shared" si="1"/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</row>
    <row r="24" spans="1:18" s="54" customFormat="1" ht="15" hidden="1" customHeight="1">
      <c r="A24" s="53">
        <v>218001</v>
      </c>
      <c r="B24" s="53" t="s">
        <v>60</v>
      </c>
      <c r="C24" s="43">
        <f t="shared" si="1"/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8" s="54" customFormat="1" ht="15" hidden="1" customHeight="1">
      <c r="A25" s="53">
        <v>218002</v>
      </c>
      <c r="B25" s="53" t="s">
        <v>61</v>
      </c>
      <c r="C25" s="43">
        <f t="shared" si="1"/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8" s="54" customFormat="1" ht="15" hidden="1" customHeight="1">
      <c r="A26" s="53">
        <v>221001</v>
      </c>
      <c r="B26" s="53" t="s">
        <v>34</v>
      </c>
      <c r="C26" s="43">
        <f t="shared" si="1"/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8" s="54" customFormat="1" ht="15" hidden="1" customHeight="1">
      <c r="A27" s="53">
        <v>221002</v>
      </c>
      <c r="B27" s="53" t="s">
        <v>62</v>
      </c>
      <c r="C27" s="43">
        <f t="shared" si="1"/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</row>
    <row r="28" spans="1:18" s="54" customFormat="1" ht="15" hidden="1" customHeight="1">
      <c r="A28" s="53">
        <v>221006</v>
      </c>
      <c r="B28" s="53" t="s">
        <v>63</v>
      </c>
      <c r="C28" s="43">
        <f t="shared" si="1"/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18" s="54" customFormat="1" ht="15" hidden="1" customHeight="1">
      <c r="A29" s="53">
        <v>221007</v>
      </c>
      <c r="B29" s="53" t="s">
        <v>64</v>
      </c>
      <c r="C29" s="43">
        <f t="shared" si="1"/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</row>
    <row r="30" spans="1:18" s="54" customFormat="1" ht="15" hidden="1" customHeight="1">
      <c r="A30" s="53">
        <v>222001</v>
      </c>
      <c r="B30" s="53" t="s">
        <v>65</v>
      </c>
      <c r="C30" s="43">
        <f t="shared" si="1"/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</row>
    <row r="31" spans="1:18" s="54" customFormat="1" ht="15" hidden="1" customHeight="1">
      <c r="A31" s="53">
        <v>223001</v>
      </c>
      <c r="B31" s="53" t="s">
        <v>66</v>
      </c>
      <c r="C31" s="43">
        <f t="shared" si="1"/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</row>
    <row r="32" spans="1:18" s="54" customFormat="1" ht="15" hidden="1" customHeight="1">
      <c r="A32" s="53">
        <v>231001</v>
      </c>
      <c r="B32" s="53" t="s">
        <v>67</v>
      </c>
      <c r="C32" s="43">
        <f t="shared" si="1"/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</row>
    <row r="33" spans="1:18" s="54" customFormat="1" ht="15" hidden="1" customHeight="1">
      <c r="A33" s="53">
        <v>231002</v>
      </c>
      <c r="B33" s="53" t="s">
        <v>68</v>
      </c>
      <c r="C33" s="43">
        <f t="shared" si="1"/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</row>
    <row r="34" spans="1:18" s="54" customFormat="1" ht="15" hidden="1" customHeight="1">
      <c r="A34" s="53">
        <v>231003</v>
      </c>
      <c r="B34" s="53" t="s">
        <v>69</v>
      </c>
      <c r="C34" s="43">
        <f t="shared" si="1"/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</row>
    <row r="35" spans="1:18" s="54" customFormat="1" ht="15" hidden="1" customHeight="1">
      <c r="A35" s="53">
        <v>231004</v>
      </c>
      <c r="B35" s="53" t="s">
        <v>70</v>
      </c>
      <c r="C35" s="43">
        <f t="shared" si="1"/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</row>
    <row r="36" spans="1:18" s="54" customFormat="1" ht="15" hidden="1" customHeight="1">
      <c r="A36" s="53">
        <v>232001</v>
      </c>
      <c r="B36" s="53" t="s">
        <v>71</v>
      </c>
      <c r="C36" s="43">
        <f t="shared" si="1"/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</row>
    <row r="37" spans="1:18" s="54" customFormat="1" ht="15" hidden="1" customHeight="1">
      <c r="A37" s="53">
        <v>233001</v>
      </c>
      <c r="B37" s="53" t="s">
        <v>72</v>
      </c>
      <c r="C37" s="43">
        <f t="shared" si="1"/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</row>
    <row r="38" spans="1:18" s="54" customFormat="1" ht="15" hidden="1" customHeight="1">
      <c r="A38" s="53">
        <v>234001</v>
      </c>
      <c r="B38" s="53" t="s">
        <v>73</v>
      </c>
      <c r="C38" s="43">
        <f t="shared" si="1"/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</row>
    <row r="39" spans="1:18" s="54" customFormat="1" ht="15" hidden="1" customHeight="1">
      <c r="A39" s="53">
        <v>235001</v>
      </c>
      <c r="B39" s="53" t="s">
        <v>74</v>
      </c>
      <c r="C39" s="43">
        <f t="shared" si="1"/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</row>
    <row r="40" spans="1:18" s="54" customFormat="1" ht="15" hidden="1" customHeight="1">
      <c r="A40" s="53">
        <v>236001</v>
      </c>
      <c r="B40" s="53" t="s">
        <v>75</v>
      </c>
      <c r="C40" s="43">
        <f t="shared" si="1"/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</row>
    <row r="41" spans="1:18" s="54" customFormat="1" ht="15" hidden="1" customHeight="1">
      <c r="A41" s="53">
        <v>237001</v>
      </c>
      <c r="B41" s="53" t="s">
        <v>76</v>
      </c>
      <c r="C41" s="43">
        <f t="shared" si="1"/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</row>
    <row r="42" spans="1:18" s="54" customFormat="1" ht="15" hidden="1" customHeight="1">
      <c r="A42" s="53">
        <v>238001</v>
      </c>
      <c r="B42" s="53" t="s">
        <v>77</v>
      </c>
      <c r="C42" s="43">
        <f t="shared" si="1"/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</row>
    <row r="43" spans="1:18" s="54" customFormat="1" ht="15" hidden="1" customHeight="1">
      <c r="A43" s="53">
        <v>239001</v>
      </c>
      <c r="B43" s="53" t="s">
        <v>78</v>
      </c>
      <c r="C43" s="43">
        <f t="shared" si="1"/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</row>
    <row r="44" spans="1:18" s="54" customFormat="1" ht="15" hidden="1" customHeight="1">
      <c r="A44" s="53">
        <v>241001</v>
      </c>
      <c r="B44" s="53" t="s">
        <v>79</v>
      </c>
      <c r="C44" s="43">
        <f t="shared" si="1"/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</row>
    <row r="45" spans="1:18" s="54" customFormat="1" ht="15" hidden="1" customHeight="1">
      <c r="A45" s="53">
        <v>242001</v>
      </c>
      <c r="B45" s="53" t="s">
        <v>80</v>
      </c>
      <c r="C45" s="43">
        <f t="shared" si="1"/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</row>
    <row r="46" spans="1:18" s="54" customFormat="1" ht="15" customHeight="1">
      <c r="A46" s="53">
        <v>243001</v>
      </c>
      <c r="B46" s="53" t="s">
        <v>81</v>
      </c>
      <c r="C46" s="43">
        <f t="shared" si="1"/>
        <v>29975</v>
      </c>
      <c r="D46" s="43">
        <v>0</v>
      </c>
      <c r="E46" s="43">
        <v>0</v>
      </c>
      <c r="F46" s="43">
        <v>29975</v>
      </c>
      <c r="G46" s="43">
        <v>0</v>
      </c>
      <c r="H46" s="43">
        <v>0</v>
      </c>
      <c r="I46" s="43">
        <v>29975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</row>
    <row r="47" spans="1:18" s="54" customFormat="1" ht="15" hidden="1" customHeight="1">
      <c r="A47" s="53">
        <v>244001</v>
      </c>
      <c r="B47" s="53" t="s">
        <v>82</v>
      </c>
      <c r="C47" s="43">
        <f t="shared" si="1"/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</row>
    <row r="48" spans="1:18" s="54" customFormat="1" ht="15" hidden="1" customHeight="1">
      <c r="A48" s="53">
        <v>245001</v>
      </c>
      <c r="B48" s="53" t="s">
        <v>83</v>
      </c>
      <c r="C48" s="43">
        <f t="shared" si="1"/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</row>
    <row r="49" spans="1:18" s="54" customFormat="1" ht="15" hidden="1" customHeight="1">
      <c r="A49" s="53">
        <v>246001</v>
      </c>
      <c r="B49" s="53" t="s">
        <v>28</v>
      </c>
      <c r="C49" s="43">
        <f t="shared" si="1"/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</row>
    <row r="50" spans="1:18" s="54" customFormat="1" ht="15" hidden="1" customHeight="1">
      <c r="A50" s="53">
        <v>246002</v>
      </c>
      <c r="B50" s="53" t="s">
        <v>84</v>
      </c>
      <c r="C50" s="43">
        <f t="shared" si="1"/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</row>
    <row r="51" spans="1:18" s="54" customFormat="1" ht="15" hidden="1" customHeight="1">
      <c r="A51" s="53">
        <v>247001</v>
      </c>
      <c r="B51" s="53" t="s">
        <v>85</v>
      </c>
      <c r="C51" s="43">
        <f t="shared" si="1"/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</row>
    <row r="52" spans="1:18" s="54" customFormat="1" ht="15" hidden="1" customHeight="1">
      <c r="A52" s="53">
        <v>248001</v>
      </c>
      <c r="B52" s="53" t="s">
        <v>86</v>
      </c>
      <c r="C52" s="43">
        <f t="shared" si="1"/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</row>
    <row r="53" spans="1:18" s="54" customFormat="1" ht="15" hidden="1" customHeight="1">
      <c r="A53" s="53">
        <v>249001</v>
      </c>
      <c r="B53" s="53" t="s">
        <v>87</v>
      </c>
      <c r="C53" s="43">
        <f t="shared" si="1"/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</row>
    <row r="54" spans="1:18" s="54" customFormat="1" ht="15" hidden="1" customHeight="1">
      <c r="A54" s="53">
        <v>251001</v>
      </c>
      <c r="B54" s="53" t="s">
        <v>88</v>
      </c>
      <c r="C54" s="43">
        <f t="shared" si="1"/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</row>
    <row r="55" spans="1:18" s="54" customFormat="1" ht="15" hidden="1" customHeight="1">
      <c r="A55" s="53">
        <v>252001</v>
      </c>
      <c r="B55" s="53" t="s">
        <v>89</v>
      </c>
      <c r="C55" s="43">
        <f t="shared" si="1"/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</row>
    <row r="56" spans="1:18" s="54" customFormat="1" ht="15" hidden="1" customHeight="1">
      <c r="A56" s="53">
        <v>253001</v>
      </c>
      <c r="B56" s="53" t="s">
        <v>90</v>
      </c>
      <c r="C56" s="43">
        <f t="shared" si="1"/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</row>
    <row r="57" spans="1:18" s="54" customFormat="1" ht="15" hidden="1" customHeight="1">
      <c r="A57" s="53">
        <v>254001</v>
      </c>
      <c r="B57" s="53" t="s">
        <v>91</v>
      </c>
      <c r="C57" s="43">
        <f t="shared" si="1"/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</row>
    <row r="58" spans="1:18" s="54" customFormat="1" ht="15" hidden="1" customHeight="1">
      <c r="A58" s="53">
        <v>255001</v>
      </c>
      <c r="B58" s="53" t="s">
        <v>92</v>
      </c>
      <c r="C58" s="43">
        <f t="shared" si="1"/>
        <v>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</row>
    <row r="59" spans="1:18" s="54" customFormat="1" ht="15" customHeight="1">
      <c r="A59" s="53">
        <v>256001</v>
      </c>
      <c r="B59" s="53" t="s">
        <v>93</v>
      </c>
      <c r="C59" s="43">
        <f t="shared" si="1"/>
        <v>66000</v>
      </c>
      <c r="D59" s="43">
        <v>0</v>
      </c>
      <c r="E59" s="43">
        <v>0</v>
      </c>
      <c r="F59" s="43">
        <v>66000</v>
      </c>
      <c r="G59" s="43">
        <v>0</v>
      </c>
      <c r="H59" s="43">
        <v>0</v>
      </c>
      <c r="I59" s="43">
        <v>0</v>
      </c>
      <c r="J59" s="43">
        <v>0</v>
      </c>
      <c r="K59" s="43">
        <v>66000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</row>
    <row r="60" spans="1:18" s="54" customFormat="1" ht="15" hidden="1" customHeight="1">
      <c r="A60" s="53">
        <v>259001</v>
      </c>
      <c r="B60" s="53" t="s">
        <v>94</v>
      </c>
      <c r="C60" s="43">
        <f t="shared" si="1"/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</row>
    <row r="61" spans="1:18" s="54" customFormat="1" ht="15" hidden="1" customHeight="1">
      <c r="A61" s="53">
        <v>261001</v>
      </c>
      <c r="B61" s="53" t="s">
        <v>95</v>
      </c>
      <c r="C61" s="43">
        <f t="shared" si="1"/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</row>
    <row r="62" spans="1:18" s="54" customFormat="1" ht="15" hidden="1" customHeight="1">
      <c r="A62" s="53">
        <v>261002</v>
      </c>
      <c r="B62" s="53" t="s">
        <v>96</v>
      </c>
      <c r="C62" s="43">
        <f t="shared" si="1"/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</row>
    <row r="63" spans="1:18" s="54" customFormat="1" ht="15" hidden="1" customHeight="1">
      <c r="A63" s="53">
        <v>261003</v>
      </c>
      <c r="B63" s="53" t="s">
        <v>97</v>
      </c>
      <c r="C63" s="43">
        <f t="shared" si="1"/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</row>
    <row r="64" spans="1:18" s="54" customFormat="1" ht="15" hidden="1" customHeight="1">
      <c r="A64" s="53">
        <v>262001</v>
      </c>
      <c r="B64" s="53" t="s">
        <v>98</v>
      </c>
      <c r="C64" s="43">
        <f t="shared" si="1"/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</row>
    <row r="65" spans="1:18" s="54" customFormat="1" ht="15" hidden="1" customHeight="1">
      <c r="A65" s="53">
        <v>271001</v>
      </c>
      <c r="B65" s="53" t="s">
        <v>99</v>
      </c>
      <c r="C65" s="43">
        <f t="shared" si="1"/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</row>
    <row r="66" spans="1:18" s="54" customFormat="1" ht="15" hidden="1" customHeight="1">
      <c r="A66" s="53">
        <v>272001</v>
      </c>
      <c r="B66" s="53" t="s">
        <v>100</v>
      </c>
      <c r="C66" s="43">
        <f t="shared" si="1"/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</row>
    <row r="67" spans="1:18" s="54" customFormat="1" ht="15" customHeight="1">
      <c r="A67" s="53">
        <v>273001</v>
      </c>
      <c r="B67" s="53" t="s">
        <v>101</v>
      </c>
      <c r="C67" s="43">
        <f t="shared" si="1"/>
        <v>10000</v>
      </c>
      <c r="D67" s="43">
        <v>0</v>
      </c>
      <c r="E67" s="43">
        <v>0</v>
      </c>
      <c r="F67" s="43">
        <v>10000</v>
      </c>
      <c r="G67" s="43">
        <v>0</v>
      </c>
      <c r="H67" s="43">
        <v>5000</v>
      </c>
      <c r="I67" s="43">
        <v>0</v>
      </c>
      <c r="J67" s="43">
        <v>0</v>
      </c>
      <c r="K67" s="43">
        <v>0</v>
      </c>
      <c r="L67" s="43">
        <v>5000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</row>
    <row r="68" spans="1:18" s="54" customFormat="1" ht="15" hidden="1" customHeight="1">
      <c r="A68" s="53">
        <v>274001</v>
      </c>
      <c r="B68" s="53" t="s">
        <v>102</v>
      </c>
      <c r="C68" s="43">
        <f t="shared" si="1"/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</row>
    <row r="69" spans="1:18" s="54" customFormat="1" ht="15" hidden="1" customHeight="1">
      <c r="A69" s="53">
        <v>275001</v>
      </c>
      <c r="B69" s="53" t="s">
        <v>103</v>
      </c>
      <c r="C69" s="43">
        <f t="shared" si="1"/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</row>
    <row r="70" spans="1:18" s="54" customFormat="1" ht="15" hidden="1" customHeight="1">
      <c r="A70" s="53">
        <v>281001</v>
      </c>
      <c r="B70" s="53" t="s">
        <v>104</v>
      </c>
      <c r="C70" s="43">
        <f t="shared" si="1"/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</row>
    <row r="71" spans="1:18" s="54" customFormat="1" ht="15" hidden="1" customHeight="1">
      <c r="A71" s="53">
        <v>282001</v>
      </c>
      <c r="B71" s="53" t="s">
        <v>105</v>
      </c>
      <c r="C71" s="43">
        <f t="shared" si="1"/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</row>
    <row r="72" spans="1:18" s="54" customFormat="1" ht="15" hidden="1" customHeight="1">
      <c r="A72" s="53">
        <v>283001</v>
      </c>
      <c r="B72" s="53" t="s">
        <v>106</v>
      </c>
      <c r="C72" s="43">
        <f t="shared" si="1"/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</row>
    <row r="73" spans="1:18" s="54" customFormat="1" ht="15" hidden="1" customHeight="1">
      <c r="A73" s="53">
        <v>291001</v>
      </c>
      <c r="B73" s="53" t="s">
        <v>107</v>
      </c>
      <c r="C73" s="43">
        <f t="shared" si="1"/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</row>
    <row r="74" spans="1:18" s="54" customFormat="1" ht="15" hidden="1" customHeight="1">
      <c r="A74" s="53">
        <v>292001</v>
      </c>
      <c r="B74" s="53" t="s">
        <v>108</v>
      </c>
      <c r="C74" s="43">
        <f t="shared" si="1"/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</row>
    <row r="75" spans="1:18" s="54" customFormat="1" ht="15" hidden="1" customHeight="1">
      <c r="A75" s="53">
        <v>293001</v>
      </c>
      <c r="B75" s="53" t="s">
        <v>109</v>
      </c>
      <c r="C75" s="43">
        <f t="shared" si="1"/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</row>
    <row r="76" spans="1:18" s="54" customFormat="1" ht="15" hidden="1" customHeight="1">
      <c r="A76" s="53">
        <v>294001</v>
      </c>
      <c r="B76" s="53" t="s">
        <v>110</v>
      </c>
      <c r="C76" s="43">
        <f t="shared" ref="C76:C139" si="2">SUM(G76:R76)</f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</row>
    <row r="77" spans="1:18" s="54" customFormat="1" ht="15" hidden="1" customHeight="1">
      <c r="A77" s="53">
        <v>295001</v>
      </c>
      <c r="B77" s="53" t="s">
        <v>111</v>
      </c>
      <c r="C77" s="43">
        <f t="shared" si="2"/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</row>
    <row r="78" spans="1:18" s="54" customFormat="1" ht="15" hidden="1" customHeight="1">
      <c r="A78" s="53">
        <v>296001</v>
      </c>
      <c r="B78" s="53" t="s">
        <v>112</v>
      </c>
      <c r="C78" s="43">
        <f t="shared" si="2"/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</row>
    <row r="79" spans="1:18" s="54" customFormat="1" ht="15" hidden="1" customHeight="1">
      <c r="A79" s="53">
        <v>296002</v>
      </c>
      <c r="B79" s="53" t="s">
        <v>113</v>
      </c>
      <c r="C79" s="43">
        <f t="shared" si="2"/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</row>
    <row r="80" spans="1:18" s="54" customFormat="1" ht="15" hidden="1" customHeight="1">
      <c r="A80" s="53">
        <v>297001</v>
      </c>
      <c r="B80" s="53" t="s">
        <v>114</v>
      </c>
      <c r="C80" s="43">
        <f t="shared" si="2"/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</row>
    <row r="81" spans="1:18" s="54" customFormat="1" ht="15" hidden="1" customHeight="1">
      <c r="A81" s="53">
        <v>298001</v>
      </c>
      <c r="B81" s="53" t="s">
        <v>115</v>
      </c>
      <c r="C81" s="43">
        <f t="shared" si="2"/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</row>
    <row r="82" spans="1:18" s="54" customFormat="1" ht="15" hidden="1" customHeight="1">
      <c r="A82" s="53">
        <v>299001</v>
      </c>
      <c r="B82" s="53" t="s">
        <v>116</v>
      </c>
      <c r="C82" s="43">
        <f t="shared" si="2"/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</row>
    <row r="83" spans="1:18" s="48" customFormat="1" ht="15" customHeight="1">
      <c r="A83" s="72" t="s">
        <v>29</v>
      </c>
      <c r="B83" s="73"/>
      <c r="C83" s="20">
        <f t="shared" ref="C83:R83" si="3">SUM(C84:C199)</f>
        <v>122000</v>
      </c>
      <c r="D83" s="20">
        <f t="shared" si="3"/>
        <v>40800</v>
      </c>
      <c r="E83" s="20">
        <f t="shared" si="3"/>
        <v>0</v>
      </c>
      <c r="F83" s="20">
        <f t="shared" si="3"/>
        <v>81200</v>
      </c>
      <c r="G83" s="20">
        <f t="shared" si="3"/>
        <v>0</v>
      </c>
      <c r="H83" s="20">
        <f t="shared" si="3"/>
        <v>81200</v>
      </c>
      <c r="I83" s="20">
        <f t="shared" si="3"/>
        <v>0</v>
      </c>
      <c r="J83" s="20">
        <f t="shared" si="3"/>
        <v>40800</v>
      </c>
      <c r="K83" s="20">
        <f t="shared" si="3"/>
        <v>0</v>
      </c>
      <c r="L83" s="20">
        <f t="shared" si="3"/>
        <v>0</v>
      </c>
      <c r="M83" s="20">
        <f t="shared" si="3"/>
        <v>0</v>
      </c>
      <c r="N83" s="20">
        <f t="shared" si="3"/>
        <v>0</v>
      </c>
      <c r="O83" s="20">
        <f t="shared" si="3"/>
        <v>0</v>
      </c>
      <c r="P83" s="20">
        <f t="shared" si="3"/>
        <v>0</v>
      </c>
      <c r="Q83" s="9">
        <f t="shared" si="3"/>
        <v>0</v>
      </c>
      <c r="R83" s="9">
        <f t="shared" si="3"/>
        <v>0</v>
      </c>
    </row>
    <row r="84" spans="1:18" s="54" customFormat="1" ht="15" hidden="1" customHeight="1">
      <c r="A84" s="55">
        <v>311001</v>
      </c>
      <c r="B84" s="56" t="s">
        <v>117</v>
      </c>
      <c r="C84" s="43">
        <f t="shared" si="2"/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</row>
    <row r="85" spans="1:18" s="54" customFormat="1" ht="15" hidden="1" customHeight="1">
      <c r="A85" s="55">
        <v>312001</v>
      </c>
      <c r="B85" s="56" t="s">
        <v>118</v>
      </c>
      <c r="C85" s="43">
        <f t="shared" si="2"/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</row>
    <row r="86" spans="1:18" s="54" customFormat="1" ht="15" hidden="1" customHeight="1">
      <c r="A86" s="55">
        <v>313001</v>
      </c>
      <c r="B86" s="56" t="s">
        <v>119</v>
      </c>
      <c r="C86" s="43">
        <f t="shared" si="2"/>
        <v>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</row>
    <row r="87" spans="1:18" s="54" customFormat="1" ht="15" hidden="1" customHeight="1">
      <c r="A87" s="55">
        <v>314001</v>
      </c>
      <c r="B87" s="56" t="s">
        <v>120</v>
      </c>
      <c r="C87" s="43">
        <f t="shared" si="2"/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0</v>
      </c>
    </row>
    <row r="88" spans="1:18" s="54" customFormat="1" ht="15" hidden="1" customHeight="1">
      <c r="A88" s="55">
        <v>315001</v>
      </c>
      <c r="B88" s="56" t="s">
        <v>121</v>
      </c>
      <c r="C88" s="43">
        <f t="shared" si="2"/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</row>
    <row r="89" spans="1:18" s="54" customFormat="1" ht="15" hidden="1" customHeight="1">
      <c r="A89" s="55">
        <v>316001</v>
      </c>
      <c r="B89" s="56" t="s">
        <v>122</v>
      </c>
      <c r="C89" s="43">
        <f t="shared" si="2"/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</row>
    <row r="90" spans="1:18" s="54" customFormat="1" ht="15" hidden="1" customHeight="1">
      <c r="A90" s="55">
        <v>316002</v>
      </c>
      <c r="B90" s="56" t="s">
        <v>123</v>
      </c>
      <c r="C90" s="43">
        <f t="shared" si="2"/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</row>
    <row r="91" spans="1:18" s="54" customFormat="1" ht="15" hidden="1" customHeight="1">
      <c r="A91" s="55">
        <v>316003</v>
      </c>
      <c r="B91" s="56" t="s">
        <v>124</v>
      </c>
      <c r="C91" s="43">
        <f t="shared" si="2"/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</row>
    <row r="92" spans="1:18" s="54" customFormat="1" ht="15" hidden="1" customHeight="1">
      <c r="A92" s="55">
        <v>317001</v>
      </c>
      <c r="B92" s="56" t="s">
        <v>125</v>
      </c>
      <c r="C92" s="43">
        <f t="shared" si="2"/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</row>
    <row r="93" spans="1:18" s="54" customFormat="1" ht="15" hidden="1" customHeight="1">
      <c r="A93" s="55">
        <v>318001</v>
      </c>
      <c r="B93" s="56" t="s">
        <v>126</v>
      </c>
      <c r="C93" s="43">
        <f t="shared" si="2"/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</row>
    <row r="94" spans="1:18" s="54" customFormat="1" ht="15" hidden="1" customHeight="1">
      <c r="A94" s="55">
        <v>318002</v>
      </c>
      <c r="B94" s="56" t="s">
        <v>127</v>
      </c>
      <c r="C94" s="43">
        <f t="shared" si="2"/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</row>
    <row r="95" spans="1:18" s="54" customFormat="1" ht="15" hidden="1" customHeight="1">
      <c r="A95" s="55">
        <v>319001</v>
      </c>
      <c r="B95" s="56" t="s">
        <v>128</v>
      </c>
      <c r="C95" s="43">
        <f t="shared" si="2"/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</row>
    <row r="96" spans="1:18" s="54" customFormat="1" ht="15" hidden="1" customHeight="1">
      <c r="A96" s="55">
        <v>319004</v>
      </c>
      <c r="B96" s="56" t="s">
        <v>129</v>
      </c>
      <c r="C96" s="43">
        <f t="shared" si="2"/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</row>
    <row r="97" spans="1:18" s="54" customFormat="1" ht="15" hidden="1" customHeight="1">
      <c r="A97" s="55">
        <v>321001</v>
      </c>
      <c r="B97" s="56" t="s">
        <v>130</v>
      </c>
      <c r="C97" s="43">
        <f t="shared" si="2"/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</row>
    <row r="98" spans="1:18" s="54" customFormat="1" ht="15" hidden="1" customHeight="1">
      <c r="A98" s="55">
        <v>322001</v>
      </c>
      <c r="B98" s="56" t="s">
        <v>131</v>
      </c>
      <c r="C98" s="43">
        <f t="shared" si="2"/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</row>
    <row r="99" spans="1:18" s="54" customFormat="1" ht="15" hidden="1" customHeight="1">
      <c r="A99" s="55">
        <v>323001</v>
      </c>
      <c r="B99" s="56" t="s">
        <v>132</v>
      </c>
      <c r="C99" s="43">
        <f t="shared" si="2"/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</row>
    <row r="100" spans="1:18" s="54" customFormat="1" ht="15" hidden="1" customHeight="1">
      <c r="A100" s="55">
        <v>323002</v>
      </c>
      <c r="B100" s="56" t="s">
        <v>133</v>
      </c>
      <c r="C100" s="43">
        <f t="shared" si="2"/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</row>
    <row r="101" spans="1:18" s="54" customFormat="1" ht="15" hidden="1" customHeight="1">
      <c r="A101" s="55">
        <v>323004</v>
      </c>
      <c r="B101" s="56" t="s">
        <v>134</v>
      </c>
      <c r="C101" s="43">
        <f t="shared" si="2"/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</row>
    <row r="102" spans="1:18" s="54" customFormat="1" ht="15" hidden="1" customHeight="1">
      <c r="A102" s="55">
        <v>324001</v>
      </c>
      <c r="B102" s="56" t="s">
        <v>135</v>
      </c>
      <c r="C102" s="43">
        <f t="shared" si="2"/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</row>
    <row r="103" spans="1:18" s="54" customFormat="1" ht="15" hidden="1" customHeight="1">
      <c r="A103" s="55">
        <v>325001</v>
      </c>
      <c r="B103" s="56" t="s">
        <v>136</v>
      </c>
      <c r="C103" s="43">
        <f t="shared" si="2"/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</row>
    <row r="104" spans="1:18" s="54" customFormat="1" ht="15" hidden="1" customHeight="1">
      <c r="A104" s="55">
        <v>326001</v>
      </c>
      <c r="B104" s="56" t="s">
        <v>137</v>
      </c>
      <c r="C104" s="43">
        <f t="shared" si="2"/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</row>
    <row r="105" spans="1:18" s="54" customFormat="1" ht="15" hidden="1" customHeight="1">
      <c r="A105" s="55">
        <v>327001</v>
      </c>
      <c r="B105" s="56" t="s">
        <v>138</v>
      </c>
      <c r="C105" s="43">
        <f t="shared" si="2"/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</row>
    <row r="106" spans="1:18" s="54" customFormat="1" ht="15" hidden="1" customHeight="1">
      <c r="A106" s="55">
        <v>328001</v>
      </c>
      <c r="B106" s="56" t="s">
        <v>139</v>
      </c>
      <c r="C106" s="43">
        <f t="shared" si="2"/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</row>
    <row r="107" spans="1:18" s="54" customFormat="1" ht="15" hidden="1" customHeight="1">
      <c r="A107" s="55">
        <v>329001</v>
      </c>
      <c r="B107" s="56" t="s">
        <v>140</v>
      </c>
      <c r="C107" s="43">
        <f t="shared" si="2"/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</row>
    <row r="108" spans="1:18" s="54" customFormat="1" ht="15" hidden="1" customHeight="1">
      <c r="A108" s="55">
        <v>331001</v>
      </c>
      <c r="B108" s="56" t="s">
        <v>141</v>
      </c>
      <c r="C108" s="43">
        <f t="shared" si="2"/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</row>
    <row r="109" spans="1:18" s="54" customFormat="1" ht="15" hidden="1" customHeight="1">
      <c r="A109" s="55">
        <v>331002</v>
      </c>
      <c r="B109" s="56" t="s">
        <v>142</v>
      </c>
      <c r="C109" s="43">
        <f t="shared" si="2"/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</row>
    <row r="110" spans="1:18" s="54" customFormat="1" ht="15" hidden="1" customHeight="1">
      <c r="A110" s="55">
        <v>331003</v>
      </c>
      <c r="B110" s="56" t="s">
        <v>143</v>
      </c>
      <c r="C110" s="43">
        <f t="shared" si="2"/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</row>
    <row r="111" spans="1:18" s="54" customFormat="1" ht="15" hidden="1" customHeight="1">
      <c r="A111" s="55">
        <v>332001</v>
      </c>
      <c r="B111" s="56" t="s">
        <v>144</v>
      </c>
      <c r="C111" s="43">
        <f t="shared" si="2"/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</row>
    <row r="112" spans="1:18" s="54" customFormat="1" ht="15" hidden="1" customHeight="1">
      <c r="A112" s="55">
        <v>333001</v>
      </c>
      <c r="B112" s="56" t="s">
        <v>145</v>
      </c>
      <c r="C112" s="43">
        <f t="shared" si="2"/>
        <v>0</v>
      </c>
      <c r="D112" s="43">
        <v>0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</row>
    <row r="113" spans="1:18" s="54" customFormat="1" ht="15" customHeight="1">
      <c r="A113" s="53">
        <v>334001</v>
      </c>
      <c r="B113" s="56" t="s">
        <v>146</v>
      </c>
      <c r="C113" s="43">
        <f t="shared" si="2"/>
        <v>40800</v>
      </c>
      <c r="D113" s="43">
        <v>40800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40800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</row>
    <row r="114" spans="1:18" s="54" customFormat="1" ht="15" hidden="1" customHeight="1">
      <c r="A114" s="53">
        <v>334002</v>
      </c>
      <c r="B114" s="56" t="s">
        <v>147</v>
      </c>
      <c r="C114" s="43">
        <f t="shared" si="2"/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3">
        <v>0</v>
      </c>
      <c r="R114" s="43">
        <v>0</v>
      </c>
    </row>
    <row r="115" spans="1:18" s="54" customFormat="1" ht="15" hidden="1" customHeight="1">
      <c r="A115" s="53">
        <v>334003</v>
      </c>
      <c r="B115" s="56" t="s">
        <v>148</v>
      </c>
      <c r="C115" s="43">
        <f t="shared" si="2"/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</row>
    <row r="116" spans="1:18" s="54" customFormat="1" ht="15" hidden="1" customHeight="1">
      <c r="A116" s="53">
        <v>335001</v>
      </c>
      <c r="B116" s="56" t="s">
        <v>149</v>
      </c>
      <c r="C116" s="43">
        <f t="shared" si="2"/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</row>
    <row r="117" spans="1:18" s="54" customFormat="1" ht="15" hidden="1" customHeight="1">
      <c r="A117" s="53">
        <v>336001</v>
      </c>
      <c r="B117" s="56" t="s">
        <v>150</v>
      </c>
      <c r="C117" s="43">
        <f t="shared" si="2"/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</row>
    <row r="118" spans="1:18" s="54" customFormat="1" ht="15" customHeight="1">
      <c r="A118" s="53">
        <v>336002</v>
      </c>
      <c r="B118" s="56" t="s">
        <v>151</v>
      </c>
      <c r="C118" s="43">
        <f t="shared" si="2"/>
        <v>81200</v>
      </c>
      <c r="D118" s="43">
        <v>0</v>
      </c>
      <c r="E118" s="43">
        <v>0</v>
      </c>
      <c r="F118" s="43">
        <v>81200</v>
      </c>
      <c r="G118" s="43">
        <v>0</v>
      </c>
      <c r="H118" s="43">
        <v>81200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</row>
    <row r="119" spans="1:18" s="54" customFormat="1" ht="15" hidden="1" customHeight="1">
      <c r="A119" s="53">
        <v>336003</v>
      </c>
      <c r="B119" s="56" t="s">
        <v>152</v>
      </c>
      <c r="C119" s="43">
        <f t="shared" si="2"/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</row>
    <row r="120" spans="1:18" s="54" customFormat="1" ht="15" hidden="1" customHeight="1">
      <c r="A120" s="53">
        <v>336006</v>
      </c>
      <c r="B120" s="56" t="s">
        <v>153</v>
      </c>
      <c r="C120" s="43">
        <f t="shared" si="2"/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</row>
    <row r="121" spans="1:18" s="54" customFormat="1" ht="15" hidden="1" customHeight="1">
      <c r="A121" s="53">
        <v>337001</v>
      </c>
      <c r="B121" s="56" t="s">
        <v>154</v>
      </c>
      <c r="C121" s="43">
        <f t="shared" si="2"/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</row>
    <row r="122" spans="1:18" s="54" customFormat="1" ht="15" hidden="1" customHeight="1">
      <c r="A122" s="53">
        <v>337002</v>
      </c>
      <c r="B122" s="56" t="s">
        <v>155</v>
      </c>
      <c r="C122" s="43">
        <f t="shared" si="2"/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</row>
    <row r="123" spans="1:18" s="54" customFormat="1" ht="15" hidden="1" customHeight="1">
      <c r="A123" s="53">
        <v>338001</v>
      </c>
      <c r="B123" s="56" t="s">
        <v>156</v>
      </c>
      <c r="C123" s="43">
        <f t="shared" si="2"/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</row>
    <row r="124" spans="1:18" s="54" customFormat="1" ht="15" hidden="1" customHeight="1">
      <c r="A124" s="53">
        <v>339001</v>
      </c>
      <c r="B124" s="56" t="s">
        <v>157</v>
      </c>
      <c r="C124" s="43">
        <f t="shared" si="2"/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</row>
    <row r="125" spans="1:18" s="54" customFormat="1" ht="15" hidden="1" customHeight="1">
      <c r="A125" s="53">
        <v>339002</v>
      </c>
      <c r="B125" s="56" t="s">
        <v>158</v>
      </c>
      <c r="C125" s="43">
        <f t="shared" si="2"/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</row>
    <row r="126" spans="1:18" s="54" customFormat="1" ht="15" hidden="1" customHeight="1">
      <c r="A126" s="53">
        <v>339003</v>
      </c>
      <c r="B126" s="56" t="s">
        <v>159</v>
      </c>
      <c r="C126" s="43">
        <f t="shared" si="2"/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</row>
    <row r="127" spans="1:18" s="54" customFormat="1" ht="15" hidden="1" customHeight="1">
      <c r="A127" s="53">
        <v>339004</v>
      </c>
      <c r="B127" s="56" t="s">
        <v>160</v>
      </c>
      <c r="C127" s="43">
        <f t="shared" si="2"/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</row>
    <row r="128" spans="1:18" s="54" customFormat="1" ht="15" hidden="1" customHeight="1">
      <c r="A128" s="53">
        <v>339005</v>
      </c>
      <c r="B128" s="56" t="s">
        <v>161</v>
      </c>
      <c r="C128" s="43">
        <f t="shared" si="2"/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</row>
    <row r="129" spans="1:18" s="54" customFormat="1" ht="15" hidden="1" customHeight="1">
      <c r="A129" s="53">
        <v>341001</v>
      </c>
      <c r="B129" s="56" t="s">
        <v>162</v>
      </c>
      <c r="C129" s="43">
        <f t="shared" si="2"/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</row>
    <row r="130" spans="1:18" s="54" customFormat="1" ht="15" hidden="1" customHeight="1">
      <c r="A130" s="53">
        <v>342001</v>
      </c>
      <c r="B130" s="56" t="s">
        <v>163</v>
      </c>
      <c r="C130" s="43">
        <f t="shared" si="2"/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</row>
    <row r="131" spans="1:18" s="54" customFormat="1" ht="15" hidden="1" customHeight="1">
      <c r="A131" s="53">
        <v>343001</v>
      </c>
      <c r="B131" s="56" t="s">
        <v>164</v>
      </c>
      <c r="C131" s="43">
        <f t="shared" si="2"/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</row>
    <row r="132" spans="1:18" s="54" customFormat="1" ht="15" hidden="1" customHeight="1">
      <c r="A132" s="53">
        <v>344001</v>
      </c>
      <c r="B132" s="56" t="s">
        <v>165</v>
      </c>
      <c r="C132" s="43">
        <f t="shared" si="2"/>
        <v>0</v>
      </c>
      <c r="D132" s="43">
        <v>0</v>
      </c>
      <c r="E132" s="43">
        <v>0</v>
      </c>
      <c r="F132" s="43">
        <v>0</v>
      </c>
      <c r="G132" s="43">
        <v>0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</row>
    <row r="133" spans="1:18" s="54" customFormat="1" ht="15" hidden="1" customHeight="1">
      <c r="A133" s="53">
        <v>345001</v>
      </c>
      <c r="B133" s="56" t="s">
        <v>166</v>
      </c>
      <c r="C133" s="43">
        <f t="shared" si="2"/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</row>
    <row r="134" spans="1:18" s="54" customFormat="1" ht="15" hidden="1" customHeight="1">
      <c r="A134" s="53">
        <v>345002</v>
      </c>
      <c r="B134" s="56" t="s">
        <v>167</v>
      </c>
      <c r="C134" s="43">
        <f t="shared" si="2"/>
        <v>0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</row>
    <row r="135" spans="1:18" s="54" customFormat="1" ht="15" hidden="1" customHeight="1">
      <c r="A135" s="53">
        <v>345003</v>
      </c>
      <c r="B135" s="56" t="s">
        <v>168</v>
      </c>
      <c r="C135" s="43">
        <f t="shared" si="2"/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</row>
    <row r="136" spans="1:18" s="54" customFormat="1" ht="15" hidden="1" customHeight="1">
      <c r="A136" s="53">
        <v>345004</v>
      </c>
      <c r="B136" s="56" t="s">
        <v>169</v>
      </c>
      <c r="C136" s="43">
        <f t="shared" si="2"/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</row>
    <row r="137" spans="1:18" s="54" customFormat="1" ht="15" hidden="1" customHeight="1">
      <c r="A137" s="53">
        <v>346001</v>
      </c>
      <c r="B137" s="56" t="s">
        <v>170</v>
      </c>
      <c r="C137" s="43">
        <f t="shared" si="2"/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</row>
    <row r="138" spans="1:18" s="54" customFormat="1" ht="15" hidden="1" customHeight="1">
      <c r="A138" s="53">
        <v>347001</v>
      </c>
      <c r="B138" s="56" t="s">
        <v>171</v>
      </c>
      <c r="C138" s="43">
        <f t="shared" si="2"/>
        <v>0</v>
      </c>
      <c r="D138" s="43">
        <v>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</row>
    <row r="139" spans="1:18" s="54" customFormat="1" ht="15" hidden="1" customHeight="1">
      <c r="A139" s="53">
        <v>348001</v>
      </c>
      <c r="B139" s="56" t="s">
        <v>172</v>
      </c>
      <c r="C139" s="43">
        <f t="shared" si="2"/>
        <v>0</v>
      </c>
      <c r="D139" s="43">
        <v>0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</row>
    <row r="140" spans="1:18" s="54" customFormat="1" ht="15" hidden="1" customHeight="1">
      <c r="A140" s="53">
        <v>349001</v>
      </c>
      <c r="B140" s="56" t="s">
        <v>173</v>
      </c>
      <c r="C140" s="43">
        <f t="shared" ref="C140:C199" si="4">SUM(G140:R140)</f>
        <v>0</v>
      </c>
      <c r="D140" s="43">
        <v>0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43">
        <v>0</v>
      </c>
    </row>
    <row r="141" spans="1:18" s="54" customFormat="1" ht="15" hidden="1" customHeight="1">
      <c r="A141" s="53">
        <v>351001</v>
      </c>
      <c r="B141" s="56" t="s">
        <v>174</v>
      </c>
      <c r="C141" s="43">
        <f t="shared" si="4"/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</v>
      </c>
      <c r="R141" s="43">
        <v>0</v>
      </c>
    </row>
    <row r="142" spans="1:18" s="54" customFormat="1" ht="15" hidden="1" customHeight="1">
      <c r="A142" s="53">
        <v>352001</v>
      </c>
      <c r="B142" s="56" t="s">
        <v>175</v>
      </c>
      <c r="C142" s="43">
        <f t="shared" si="4"/>
        <v>0</v>
      </c>
      <c r="D142" s="43">
        <v>0</v>
      </c>
      <c r="E142" s="43">
        <v>0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0</v>
      </c>
      <c r="P142" s="43">
        <v>0</v>
      </c>
      <c r="Q142" s="43">
        <v>0</v>
      </c>
      <c r="R142" s="43">
        <v>0</v>
      </c>
    </row>
    <row r="143" spans="1:18" s="54" customFormat="1" ht="15" hidden="1" customHeight="1">
      <c r="A143" s="53">
        <v>352002</v>
      </c>
      <c r="B143" s="56" t="s">
        <v>176</v>
      </c>
      <c r="C143" s="43">
        <f t="shared" si="4"/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</row>
    <row r="144" spans="1:18" s="54" customFormat="1" ht="15" hidden="1" customHeight="1">
      <c r="A144" s="53">
        <v>353001</v>
      </c>
      <c r="B144" s="56" t="s">
        <v>177</v>
      </c>
      <c r="C144" s="43">
        <f t="shared" si="4"/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</row>
    <row r="145" spans="1:18" s="54" customFormat="1" ht="15" hidden="1" customHeight="1">
      <c r="A145" s="53">
        <v>354001</v>
      </c>
      <c r="B145" s="56" t="s">
        <v>178</v>
      </c>
      <c r="C145" s="43">
        <f t="shared" si="4"/>
        <v>0</v>
      </c>
      <c r="D145" s="43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0</v>
      </c>
      <c r="R145" s="43">
        <v>0</v>
      </c>
    </row>
    <row r="146" spans="1:18" s="54" customFormat="1" ht="15" hidden="1" customHeight="1">
      <c r="A146" s="53">
        <v>355001</v>
      </c>
      <c r="B146" s="56" t="s">
        <v>179</v>
      </c>
      <c r="C146" s="43">
        <f t="shared" si="4"/>
        <v>0</v>
      </c>
      <c r="D146" s="43">
        <v>0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0</v>
      </c>
      <c r="O146" s="43">
        <v>0</v>
      </c>
      <c r="P146" s="43">
        <v>0</v>
      </c>
      <c r="Q146" s="43">
        <v>0</v>
      </c>
      <c r="R146" s="43">
        <v>0</v>
      </c>
    </row>
    <row r="147" spans="1:18" s="54" customFormat="1" ht="15" hidden="1" customHeight="1">
      <c r="A147" s="53">
        <v>355002</v>
      </c>
      <c r="B147" s="56" t="s">
        <v>180</v>
      </c>
      <c r="C147" s="43">
        <f t="shared" si="4"/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</v>
      </c>
    </row>
    <row r="148" spans="1:18" s="54" customFormat="1" ht="15" hidden="1" customHeight="1">
      <c r="A148" s="53">
        <v>355003</v>
      </c>
      <c r="B148" s="56" t="s">
        <v>181</v>
      </c>
      <c r="C148" s="43">
        <f t="shared" si="4"/>
        <v>0</v>
      </c>
      <c r="D148" s="43">
        <v>0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</row>
    <row r="149" spans="1:18" s="54" customFormat="1" ht="15" hidden="1" customHeight="1">
      <c r="A149" s="53">
        <v>356001</v>
      </c>
      <c r="B149" s="56" t="s">
        <v>182</v>
      </c>
      <c r="C149" s="43">
        <f t="shared" si="4"/>
        <v>0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</row>
    <row r="150" spans="1:18" s="54" customFormat="1" ht="15" hidden="1" customHeight="1">
      <c r="A150" s="53">
        <v>357001</v>
      </c>
      <c r="B150" s="56" t="s">
        <v>183</v>
      </c>
      <c r="C150" s="43">
        <f t="shared" si="4"/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</row>
    <row r="151" spans="1:18" s="54" customFormat="1" ht="15" hidden="1" customHeight="1">
      <c r="A151" s="53">
        <v>357002</v>
      </c>
      <c r="B151" s="56" t="s">
        <v>184</v>
      </c>
      <c r="C151" s="43">
        <f t="shared" si="4"/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43">
        <v>0</v>
      </c>
      <c r="P151" s="43">
        <v>0</v>
      </c>
      <c r="Q151" s="43">
        <v>0</v>
      </c>
      <c r="R151" s="43">
        <v>0</v>
      </c>
    </row>
    <row r="152" spans="1:18" s="54" customFormat="1" ht="15" hidden="1" customHeight="1">
      <c r="A152" s="53">
        <v>357003</v>
      </c>
      <c r="B152" s="56" t="s">
        <v>185</v>
      </c>
      <c r="C152" s="43">
        <f t="shared" si="4"/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</row>
    <row r="153" spans="1:18" s="54" customFormat="1" ht="15" hidden="1" customHeight="1">
      <c r="A153" s="53">
        <v>358001</v>
      </c>
      <c r="B153" s="56" t="s">
        <v>186</v>
      </c>
      <c r="C153" s="43">
        <f t="shared" si="4"/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</row>
    <row r="154" spans="1:18" s="54" customFormat="1" ht="15" hidden="1" customHeight="1">
      <c r="A154" s="53">
        <v>359001</v>
      </c>
      <c r="B154" s="56" t="s">
        <v>187</v>
      </c>
      <c r="C154" s="43">
        <f t="shared" si="4"/>
        <v>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</row>
    <row r="155" spans="1:18" s="54" customFormat="1" ht="15" hidden="1" customHeight="1">
      <c r="A155" s="53">
        <v>361001</v>
      </c>
      <c r="B155" s="56" t="s">
        <v>188</v>
      </c>
      <c r="C155" s="43">
        <f t="shared" si="4"/>
        <v>0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</row>
    <row r="156" spans="1:18" s="54" customFormat="1" ht="15" hidden="1" customHeight="1">
      <c r="A156" s="53">
        <v>361002</v>
      </c>
      <c r="B156" s="56" t="s">
        <v>189</v>
      </c>
      <c r="C156" s="43">
        <f t="shared" si="4"/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  <c r="Q156" s="43">
        <v>0</v>
      </c>
      <c r="R156" s="43">
        <v>0</v>
      </c>
    </row>
    <row r="157" spans="1:18" s="54" customFormat="1" ht="15" hidden="1" customHeight="1">
      <c r="A157" s="53">
        <v>362001</v>
      </c>
      <c r="B157" s="56" t="s">
        <v>190</v>
      </c>
      <c r="C157" s="43">
        <f t="shared" si="4"/>
        <v>0</v>
      </c>
      <c r="D157" s="43">
        <v>0</v>
      </c>
      <c r="E157" s="43">
        <v>0</v>
      </c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</row>
    <row r="158" spans="1:18" s="54" customFormat="1" ht="15" hidden="1" customHeight="1">
      <c r="A158" s="53">
        <v>363001</v>
      </c>
      <c r="B158" s="56" t="s">
        <v>191</v>
      </c>
      <c r="C158" s="43">
        <f t="shared" si="4"/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</row>
    <row r="159" spans="1:18" s="54" customFormat="1" ht="15" hidden="1" customHeight="1">
      <c r="A159" s="53">
        <v>364001</v>
      </c>
      <c r="B159" s="56" t="s">
        <v>192</v>
      </c>
      <c r="C159" s="43">
        <f t="shared" si="4"/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</row>
    <row r="160" spans="1:18" s="54" customFormat="1" ht="15" hidden="1" customHeight="1">
      <c r="A160" s="53">
        <v>365001</v>
      </c>
      <c r="B160" s="56" t="s">
        <v>193</v>
      </c>
      <c r="C160" s="43">
        <f t="shared" si="4"/>
        <v>0</v>
      </c>
      <c r="D160" s="43">
        <v>0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</row>
    <row r="161" spans="1:18" s="54" customFormat="1" ht="15" hidden="1" customHeight="1">
      <c r="A161" s="53">
        <v>366001</v>
      </c>
      <c r="B161" s="56" t="s">
        <v>194</v>
      </c>
      <c r="C161" s="43">
        <f t="shared" si="4"/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</row>
    <row r="162" spans="1:18" s="54" customFormat="1" ht="15" hidden="1" customHeight="1">
      <c r="A162" s="53">
        <v>369001</v>
      </c>
      <c r="B162" s="56" t="s">
        <v>195</v>
      </c>
      <c r="C162" s="43">
        <f t="shared" si="4"/>
        <v>0</v>
      </c>
      <c r="D162" s="43">
        <v>0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</row>
    <row r="163" spans="1:18" s="54" customFormat="1" ht="15" hidden="1" customHeight="1">
      <c r="A163" s="53">
        <v>371001</v>
      </c>
      <c r="B163" s="56" t="s">
        <v>196</v>
      </c>
      <c r="C163" s="43">
        <f t="shared" si="4"/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</row>
    <row r="164" spans="1:18" s="54" customFormat="1" ht="15" hidden="1" customHeight="1">
      <c r="A164" s="53">
        <v>372001</v>
      </c>
      <c r="B164" s="56" t="s">
        <v>197</v>
      </c>
      <c r="C164" s="43">
        <f t="shared" si="4"/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</row>
    <row r="165" spans="1:18" s="54" customFormat="1" ht="15" hidden="1" customHeight="1">
      <c r="A165" s="53">
        <v>372007</v>
      </c>
      <c r="B165" s="56" t="s">
        <v>198</v>
      </c>
      <c r="C165" s="43">
        <f t="shared" si="4"/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</row>
    <row r="166" spans="1:18" s="54" customFormat="1" ht="15" hidden="1" customHeight="1">
      <c r="A166" s="53">
        <v>373001</v>
      </c>
      <c r="B166" s="56" t="s">
        <v>199</v>
      </c>
      <c r="C166" s="43">
        <f t="shared" si="4"/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</row>
    <row r="167" spans="1:18" s="54" customFormat="1" ht="15" hidden="1" customHeight="1">
      <c r="A167" s="53">
        <v>374001</v>
      </c>
      <c r="B167" s="56" t="s">
        <v>200</v>
      </c>
      <c r="C167" s="43">
        <f t="shared" si="4"/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</row>
    <row r="168" spans="1:18" s="54" customFormat="1" ht="15" hidden="1" customHeight="1">
      <c r="A168" s="53">
        <v>375001</v>
      </c>
      <c r="B168" s="56" t="s">
        <v>35</v>
      </c>
      <c r="C168" s="43">
        <f t="shared" si="4"/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</row>
    <row r="169" spans="1:18" s="54" customFormat="1" ht="15" hidden="1" customHeight="1">
      <c r="A169" s="53">
        <v>376001</v>
      </c>
      <c r="B169" s="56" t="s">
        <v>201</v>
      </c>
      <c r="C169" s="43">
        <f t="shared" si="4"/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</row>
    <row r="170" spans="1:18" s="54" customFormat="1" ht="15" hidden="1" customHeight="1">
      <c r="A170" s="53">
        <v>377001</v>
      </c>
      <c r="B170" s="56" t="s">
        <v>202</v>
      </c>
      <c r="C170" s="43">
        <f t="shared" si="4"/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</row>
    <row r="171" spans="1:18" s="54" customFormat="1" ht="15" hidden="1" customHeight="1">
      <c r="A171" s="53">
        <v>378001</v>
      </c>
      <c r="B171" s="56" t="s">
        <v>203</v>
      </c>
      <c r="C171" s="43">
        <f t="shared" si="4"/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</row>
    <row r="172" spans="1:18" s="54" customFormat="1" ht="15" hidden="1" customHeight="1">
      <c r="A172" s="53">
        <v>379001</v>
      </c>
      <c r="B172" s="56" t="s">
        <v>204</v>
      </c>
      <c r="C172" s="43">
        <f t="shared" si="4"/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</row>
    <row r="173" spans="1:18" s="54" customFormat="1" ht="15" hidden="1" customHeight="1">
      <c r="A173" s="53">
        <v>381001</v>
      </c>
      <c r="B173" s="56" t="s">
        <v>205</v>
      </c>
      <c r="C173" s="43">
        <f t="shared" si="4"/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</row>
    <row r="174" spans="1:18" s="54" customFormat="1" ht="15" hidden="1" customHeight="1">
      <c r="A174" s="53">
        <v>382001</v>
      </c>
      <c r="B174" s="56" t="s">
        <v>206</v>
      </c>
      <c r="C174" s="43">
        <f t="shared" si="4"/>
        <v>0</v>
      </c>
      <c r="D174" s="43">
        <v>0</v>
      </c>
      <c r="E174" s="43">
        <v>0</v>
      </c>
      <c r="F174" s="43">
        <v>0</v>
      </c>
      <c r="G174" s="43">
        <v>0</v>
      </c>
      <c r="H174" s="43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43">
        <v>0</v>
      </c>
      <c r="R174" s="43">
        <v>0</v>
      </c>
    </row>
    <row r="175" spans="1:18" s="54" customFormat="1" ht="15" hidden="1" customHeight="1">
      <c r="A175" s="53">
        <v>382002</v>
      </c>
      <c r="B175" s="56" t="s">
        <v>36</v>
      </c>
      <c r="C175" s="43">
        <f t="shared" si="4"/>
        <v>0</v>
      </c>
      <c r="D175" s="43">
        <v>0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</row>
    <row r="176" spans="1:18" s="54" customFormat="1" ht="15" hidden="1" customHeight="1">
      <c r="A176" s="53">
        <v>383001</v>
      </c>
      <c r="B176" s="56" t="s">
        <v>207</v>
      </c>
      <c r="C176" s="43">
        <f t="shared" si="4"/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</row>
    <row r="177" spans="1:18" s="54" customFormat="1" ht="15" hidden="1" customHeight="1">
      <c r="A177" s="53">
        <v>384001</v>
      </c>
      <c r="B177" s="56" t="s">
        <v>208</v>
      </c>
      <c r="C177" s="43">
        <f t="shared" si="4"/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</row>
    <row r="178" spans="1:18" s="54" customFormat="1" ht="15" hidden="1" customHeight="1">
      <c r="A178" s="53">
        <v>385001</v>
      </c>
      <c r="B178" s="56" t="s">
        <v>209</v>
      </c>
      <c r="C178" s="43">
        <f t="shared" si="4"/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</row>
    <row r="179" spans="1:18" s="54" customFormat="1" ht="15" hidden="1" customHeight="1">
      <c r="A179" s="55">
        <v>391001</v>
      </c>
      <c r="B179" s="56" t="s">
        <v>210</v>
      </c>
      <c r="C179" s="43">
        <f t="shared" si="4"/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</row>
    <row r="180" spans="1:18" s="54" customFormat="1" ht="15" hidden="1" customHeight="1">
      <c r="A180" s="55">
        <v>392001</v>
      </c>
      <c r="B180" s="56" t="s">
        <v>211</v>
      </c>
      <c r="C180" s="43">
        <f t="shared" si="4"/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</row>
    <row r="181" spans="1:18" s="54" customFormat="1" ht="15" hidden="1" customHeight="1">
      <c r="A181" s="55">
        <v>392002</v>
      </c>
      <c r="B181" s="56" t="s">
        <v>212</v>
      </c>
      <c r="C181" s="43">
        <f t="shared" si="4"/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</row>
    <row r="182" spans="1:18" s="54" customFormat="1" ht="15" hidden="1" customHeight="1">
      <c r="A182" s="55">
        <v>392003</v>
      </c>
      <c r="B182" s="56" t="s">
        <v>213</v>
      </c>
      <c r="C182" s="43">
        <f t="shared" si="4"/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</row>
    <row r="183" spans="1:18" s="54" customFormat="1" ht="15" hidden="1" customHeight="1">
      <c r="A183" s="55">
        <v>392004</v>
      </c>
      <c r="B183" s="56" t="s">
        <v>214</v>
      </c>
      <c r="C183" s="43">
        <f t="shared" si="4"/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</row>
    <row r="184" spans="1:18" s="54" customFormat="1" ht="15" hidden="1" customHeight="1">
      <c r="A184" s="55">
        <v>392005</v>
      </c>
      <c r="B184" s="56" t="s">
        <v>215</v>
      </c>
      <c r="C184" s="43">
        <f t="shared" si="4"/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</row>
    <row r="185" spans="1:18" s="54" customFormat="1" ht="15" hidden="1" customHeight="1">
      <c r="A185" s="55">
        <v>392006</v>
      </c>
      <c r="B185" s="56" t="s">
        <v>216</v>
      </c>
      <c r="C185" s="43">
        <f t="shared" si="4"/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</row>
    <row r="186" spans="1:18" s="54" customFormat="1" ht="15" hidden="1" customHeight="1">
      <c r="A186" s="55">
        <v>393001</v>
      </c>
      <c r="B186" s="56" t="s">
        <v>217</v>
      </c>
      <c r="C186" s="43">
        <f t="shared" si="4"/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0</v>
      </c>
      <c r="O186" s="43">
        <v>0</v>
      </c>
      <c r="P186" s="43">
        <v>0</v>
      </c>
      <c r="Q186" s="43">
        <v>0</v>
      </c>
      <c r="R186" s="43">
        <v>0</v>
      </c>
    </row>
    <row r="187" spans="1:18" s="54" customFormat="1" ht="15" hidden="1" customHeight="1">
      <c r="A187" s="55">
        <v>394001</v>
      </c>
      <c r="B187" s="56" t="s">
        <v>218</v>
      </c>
      <c r="C187" s="43">
        <f t="shared" si="4"/>
        <v>0</v>
      </c>
      <c r="D187" s="43">
        <v>0</v>
      </c>
      <c r="E187" s="43">
        <v>0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43">
        <v>0</v>
      </c>
      <c r="Q187" s="43">
        <v>0</v>
      </c>
      <c r="R187" s="43">
        <v>0</v>
      </c>
    </row>
    <row r="188" spans="1:18" s="54" customFormat="1" ht="15" hidden="1" customHeight="1">
      <c r="A188" s="55">
        <v>395001</v>
      </c>
      <c r="B188" s="56" t="s">
        <v>219</v>
      </c>
      <c r="C188" s="43">
        <f t="shared" si="4"/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43">
        <v>0</v>
      </c>
      <c r="R188" s="43">
        <v>0</v>
      </c>
    </row>
    <row r="189" spans="1:18" s="54" customFormat="1" ht="15" hidden="1" customHeight="1">
      <c r="A189" s="55">
        <v>395002</v>
      </c>
      <c r="B189" s="56" t="s">
        <v>220</v>
      </c>
      <c r="C189" s="43">
        <f t="shared" si="4"/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43">
        <v>0</v>
      </c>
      <c r="R189" s="43">
        <v>0</v>
      </c>
    </row>
    <row r="190" spans="1:18" s="54" customFormat="1" ht="15" hidden="1" customHeight="1">
      <c r="A190" s="55">
        <v>396001</v>
      </c>
      <c r="B190" s="56" t="s">
        <v>221</v>
      </c>
      <c r="C190" s="43">
        <f t="shared" si="4"/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0</v>
      </c>
      <c r="R190" s="43">
        <v>0</v>
      </c>
    </row>
    <row r="191" spans="1:18" s="54" customFormat="1" ht="15" hidden="1" customHeight="1">
      <c r="A191" s="55">
        <v>397001</v>
      </c>
      <c r="B191" s="56" t="s">
        <v>222</v>
      </c>
      <c r="C191" s="43">
        <f t="shared" si="4"/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43">
        <v>0</v>
      </c>
      <c r="R191" s="43">
        <v>0</v>
      </c>
    </row>
    <row r="192" spans="1:18" s="54" customFormat="1" ht="15" hidden="1" customHeight="1">
      <c r="A192" s="53">
        <v>398001</v>
      </c>
      <c r="B192" s="56" t="s">
        <v>223</v>
      </c>
      <c r="C192" s="43">
        <f t="shared" si="4"/>
        <v>0</v>
      </c>
      <c r="D192" s="43">
        <v>0</v>
      </c>
      <c r="E192" s="43">
        <v>0</v>
      </c>
      <c r="F192" s="43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0</v>
      </c>
      <c r="P192" s="43">
        <v>0</v>
      </c>
      <c r="Q192" s="43">
        <v>0</v>
      </c>
      <c r="R192" s="43">
        <v>0</v>
      </c>
    </row>
    <row r="193" spans="1:18" s="54" customFormat="1" ht="15" hidden="1" customHeight="1">
      <c r="A193" s="55">
        <v>399001</v>
      </c>
      <c r="B193" s="56" t="s">
        <v>224</v>
      </c>
      <c r="C193" s="43">
        <f t="shared" si="4"/>
        <v>0</v>
      </c>
      <c r="D193" s="43">
        <v>0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43">
        <v>0</v>
      </c>
      <c r="Q193" s="43">
        <v>0</v>
      </c>
      <c r="R193" s="43">
        <v>0</v>
      </c>
    </row>
    <row r="194" spans="1:18" s="54" customFormat="1" ht="15" hidden="1" customHeight="1">
      <c r="A194" s="55">
        <v>399002</v>
      </c>
      <c r="B194" s="56" t="s">
        <v>225</v>
      </c>
      <c r="C194" s="43">
        <f t="shared" si="4"/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</row>
    <row r="195" spans="1:18" s="54" customFormat="1" ht="15" hidden="1" customHeight="1">
      <c r="A195" s="55">
        <v>399003</v>
      </c>
      <c r="B195" s="56" t="s">
        <v>226</v>
      </c>
      <c r="C195" s="43">
        <f t="shared" si="4"/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43">
        <v>0</v>
      </c>
      <c r="R195" s="43">
        <v>0</v>
      </c>
    </row>
    <row r="196" spans="1:18" s="54" customFormat="1" ht="15" hidden="1" customHeight="1">
      <c r="A196" s="55">
        <v>399004</v>
      </c>
      <c r="B196" s="56" t="s">
        <v>227</v>
      </c>
      <c r="C196" s="43">
        <f t="shared" si="4"/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43">
        <v>0</v>
      </c>
      <c r="R196" s="43">
        <v>0</v>
      </c>
    </row>
    <row r="197" spans="1:18" s="54" customFormat="1" ht="15" hidden="1" customHeight="1">
      <c r="A197" s="55">
        <v>399005</v>
      </c>
      <c r="B197" s="56" t="s">
        <v>228</v>
      </c>
      <c r="C197" s="43">
        <f t="shared" si="4"/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43">
        <v>0</v>
      </c>
      <c r="R197" s="43">
        <v>0</v>
      </c>
    </row>
    <row r="198" spans="1:18" s="54" customFormat="1" ht="15" hidden="1" customHeight="1">
      <c r="A198" s="55">
        <v>399006</v>
      </c>
      <c r="B198" s="56" t="s">
        <v>229</v>
      </c>
      <c r="C198" s="43">
        <f t="shared" si="4"/>
        <v>0</v>
      </c>
      <c r="D198" s="43">
        <v>0</v>
      </c>
      <c r="E198" s="43">
        <v>0</v>
      </c>
      <c r="F198" s="43">
        <v>0</v>
      </c>
      <c r="G198" s="43">
        <v>0</v>
      </c>
      <c r="H198" s="43">
        <v>0</v>
      </c>
      <c r="I198" s="43">
        <v>0</v>
      </c>
      <c r="J198" s="43">
        <v>0</v>
      </c>
      <c r="K198" s="43">
        <v>0</v>
      </c>
      <c r="L198" s="43">
        <v>0</v>
      </c>
      <c r="M198" s="43">
        <v>0</v>
      </c>
      <c r="N198" s="43">
        <v>0</v>
      </c>
      <c r="O198" s="43">
        <v>0</v>
      </c>
      <c r="P198" s="43">
        <v>0</v>
      </c>
      <c r="Q198" s="43">
        <v>0</v>
      </c>
      <c r="R198" s="43">
        <v>0</v>
      </c>
    </row>
    <row r="199" spans="1:18" s="54" customFormat="1" ht="15" hidden="1" customHeight="1">
      <c r="A199" s="55">
        <v>399007</v>
      </c>
      <c r="B199" s="56" t="s">
        <v>230</v>
      </c>
      <c r="C199" s="43">
        <f t="shared" si="4"/>
        <v>0</v>
      </c>
      <c r="D199" s="43">
        <v>0</v>
      </c>
      <c r="E199" s="43">
        <v>0</v>
      </c>
      <c r="F199" s="43">
        <v>0</v>
      </c>
      <c r="G199" s="43"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43">
        <v>0</v>
      </c>
      <c r="P199" s="43">
        <v>0</v>
      </c>
      <c r="Q199" s="43">
        <v>0</v>
      </c>
      <c r="R199" s="43">
        <v>0</v>
      </c>
    </row>
    <row r="200" spans="1:18" s="50" customFormat="1" ht="15" customHeight="1">
      <c r="A200" s="72" t="s">
        <v>30</v>
      </c>
      <c r="B200" s="73"/>
      <c r="C200" s="20">
        <f t="shared" ref="C200:R200" si="5">SUM(C201:C204)</f>
        <v>694014</v>
      </c>
      <c r="D200" s="20">
        <f t="shared" si="5"/>
        <v>0</v>
      </c>
      <c r="E200" s="20">
        <f t="shared" si="5"/>
        <v>0</v>
      </c>
      <c r="F200" s="20">
        <f t="shared" si="5"/>
        <v>694014</v>
      </c>
      <c r="G200" s="20">
        <f t="shared" si="5"/>
        <v>0</v>
      </c>
      <c r="H200" s="20">
        <f t="shared" si="5"/>
        <v>0</v>
      </c>
      <c r="I200" s="20">
        <f t="shared" si="5"/>
        <v>0</v>
      </c>
      <c r="J200" s="20">
        <f t="shared" si="5"/>
        <v>0</v>
      </c>
      <c r="K200" s="20">
        <f t="shared" si="5"/>
        <v>0</v>
      </c>
      <c r="L200" s="20">
        <f t="shared" si="5"/>
        <v>0</v>
      </c>
      <c r="M200" s="20">
        <f t="shared" si="5"/>
        <v>0</v>
      </c>
      <c r="N200" s="20">
        <f t="shared" si="5"/>
        <v>0</v>
      </c>
      <c r="O200" s="20">
        <f t="shared" si="5"/>
        <v>0</v>
      </c>
      <c r="P200" s="20">
        <f t="shared" si="5"/>
        <v>0</v>
      </c>
      <c r="Q200" s="9">
        <f t="shared" si="5"/>
        <v>694014</v>
      </c>
      <c r="R200" s="9">
        <f t="shared" si="5"/>
        <v>0</v>
      </c>
    </row>
    <row r="201" spans="1:18" s="47" customFormat="1" ht="15" customHeight="1">
      <c r="A201" s="5">
        <v>521001</v>
      </c>
      <c r="B201" s="5" t="s">
        <v>231</v>
      </c>
      <c r="C201" s="42">
        <f>SUM(G201:R201)</f>
        <v>694014</v>
      </c>
      <c r="D201" s="42">
        <v>0</v>
      </c>
      <c r="E201" s="42">
        <v>0</v>
      </c>
      <c r="F201" s="42">
        <v>694014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694014</v>
      </c>
      <c r="R201" s="42">
        <v>0</v>
      </c>
    </row>
    <row r="202" spans="1:18" s="50" customFormat="1" ht="15" hidden="1" customHeight="1">
      <c r="A202" s="5"/>
      <c r="B202" s="5"/>
      <c r="C202" s="42">
        <f>SUM(G202:R202)</f>
        <v>0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</row>
    <row r="203" spans="1:18" s="48" customFormat="1" ht="15" hidden="1" customHeight="1">
      <c r="A203" s="5"/>
      <c r="B203" s="5"/>
      <c r="C203" s="42">
        <f>SUM(G203:R203)</f>
        <v>0</v>
      </c>
      <c r="D203" s="42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</row>
    <row r="204" spans="1:18" s="50" customFormat="1" ht="15" hidden="1" customHeight="1">
      <c r="A204" s="49"/>
      <c r="B204" s="21"/>
      <c r="C204" s="42">
        <f>SUM(G204:R204)</f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</row>
    <row r="205" spans="1:18" s="50" customFormat="1" ht="15" customHeight="1">
      <c r="A205" s="74" t="s">
        <v>31</v>
      </c>
      <c r="B205" s="74"/>
      <c r="C205" s="51">
        <f t="shared" ref="C205:R205" si="6">+C200+C83+C10</f>
        <v>921989</v>
      </c>
      <c r="D205" s="51">
        <f t="shared" si="6"/>
        <v>40800</v>
      </c>
      <c r="E205" s="51">
        <f t="shared" si="6"/>
        <v>0</v>
      </c>
      <c r="F205" s="51">
        <f t="shared" si="6"/>
        <v>881189</v>
      </c>
      <c r="G205" s="51">
        <f t="shared" si="6"/>
        <v>0</v>
      </c>
      <c r="H205" s="51">
        <f t="shared" si="6"/>
        <v>86200</v>
      </c>
      <c r="I205" s="51">
        <f t="shared" si="6"/>
        <v>29975</v>
      </c>
      <c r="J205" s="51">
        <f t="shared" si="6"/>
        <v>40800</v>
      </c>
      <c r="K205" s="51">
        <f t="shared" si="6"/>
        <v>66000</v>
      </c>
      <c r="L205" s="51">
        <f t="shared" si="6"/>
        <v>5000</v>
      </c>
      <c r="M205" s="51">
        <f t="shared" si="6"/>
        <v>0</v>
      </c>
      <c r="N205" s="51">
        <f t="shared" si="6"/>
        <v>0</v>
      </c>
      <c r="O205" s="51">
        <f t="shared" si="6"/>
        <v>0</v>
      </c>
      <c r="P205" s="51">
        <f t="shared" si="6"/>
        <v>0</v>
      </c>
      <c r="Q205" s="52">
        <f t="shared" si="6"/>
        <v>694014</v>
      </c>
      <c r="R205" s="52">
        <f t="shared" si="6"/>
        <v>0</v>
      </c>
    </row>
    <row r="206" spans="1:18" s="18" customFormat="1" ht="12" customHeight="1">
      <c r="A206" s="23"/>
      <c r="B206" s="23"/>
      <c r="C206" s="23"/>
      <c r="D206" s="23"/>
      <c r="E206" s="23"/>
      <c r="F206" s="23"/>
    </row>
    <row r="207" spans="1:18">
      <c r="A207" s="75" t="s">
        <v>1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</row>
    <row r="208" spans="1:18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</row>
    <row r="209" spans="1:30">
      <c r="A209" s="10"/>
    </row>
    <row r="210" spans="1:30" ht="12" customHeight="1">
      <c r="A210" s="10"/>
      <c r="C210" s="26"/>
    </row>
    <row r="211" spans="1:30" ht="12" customHeight="1">
      <c r="A211" s="70"/>
      <c r="B211" s="70"/>
      <c r="C211" s="27"/>
      <c r="D211" s="71"/>
      <c r="E211" s="71"/>
      <c r="F211" s="71"/>
      <c r="AD211" s="28"/>
    </row>
    <row r="212" spans="1:30" s="29" customFormat="1" ht="12" customHeight="1">
      <c r="C212" s="30"/>
      <c r="D212" s="30"/>
      <c r="E212" s="30"/>
      <c r="AD212" s="31"/>
    </row>
    <row r="213" spans="1:30" s="29" customFormat="1" ht="12" customHeight="1">
      <c r="C213" s="30"/>
      <c r="D213" s="30"/>
      <c r="E213" s="30"/>
      <c r="AD213" s="31"/>
    </row>
    <row r="214" spans="1:30">
      <c r="E214" s="17"/>
      <c r="AD214" s="28"/>
    </row>
    <row r="215" spans="1:30">
      <c r="A215" s="32"/>
      <c r="E215" s="17"/>
      <c r="AD215" s="28"/>
    </row>
    <row r="216" spans="1:30">
      <c r="E216" s="17"/>
      <c r="AD216" s="28"/>
    </row>
    <row r="217" spans="1:30">
      <c r="E217" s="17"/>
      <c r="AD217" s="28"/>
    </row>
  </sheetData>
  <mergeCells count="31">
    <mergeCell ref="O8:O9"/>
    <mergeCell ref="P8:P9"/>
    <mergeCell ref="Q8:Q9"/>
    <mergeCell ref="R8:R9"/>
    <mergeCell ref="I8:I9"/>
    <mergeCell ref="J8:J9"/>
    <mergeCell ref="A211:B211"/>
    <mergeCell ref="D211:F211"/>
    <mergeCell ref="A10:B10"/>
    <mergeCell ref="A83:B83"/>
    <mergeCell ref="A200:B200"/>
    <mergeCell ref="H8:H9"/>
    <mergeCell ref="A205:B205"/>
    <mergeCell ref="A207:R207"/>
    <mergeCell ref="A208:R208"/>
    <mergeCell ref="N8:N9"/>
    <mergeCell ref="K8:K9"/>
    <mergeCell ref="L8:L9"/>
    <mergeCell ref="M8:M9"/>
    <mergeCell ref="A8:B8"/>
    <mergeCell ref="C8:C9"/>
    <mergeCell ref="D8:D9"/>
    <mergeCell ref="E8:E9"/>
    <mergeCell ref="F8:F9"/>
    <mergeCell ref="G8:G9"/>
    <mergeCell ref="A2:R2"/>
    <mergeCell ref="A6:R6"/>
    <mergeCell ref="A1:R1"/>
    <mergeCell ref="A3:R3"/>
    <mergeCell ref="A4:R4"/>
    <mergeCell ref="A5:R5"/>
  </mergeCells>
  <printOptions horizontalCentered="1"/>
  <pageMargins left="0.78740157480314965" right="0.78740157480314965" top="0.78740157480314965" bottom="0.39370078740157483" header="0" footer="0"/>
  <pageSetup scale="42" fitToHeight="0" orientation="landscape" r:id="rId1"/>
  <headerFooter differentOddEven="1"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showGridLines="0" view="pageBreakPreview" zoomScaleNormal="100" zoomScaleSheetLayoutView="100" workbookViewId="0">
      <selection activeCell="A6" sqref="A6:F6"/>
    </sheetView>
  </sheetViews>
  <sheetFormatPr baseColWidth="10" defaultRowHeight="13.5"/>
  <cols>
    <col min="1" max="1" width="29.42578125" style="2" customWidth="1"/>
    <col min="2" max="2" width="46.8554687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.7109375" style="2" customWidth="1"/>
    <col min="8" max="16384" width="11.42578125" style="2"/>
  </cols>
  <sheetData>
    <row r="1" spans="1:6" s="16" customFormat="1" ht="18" customHeight="1">
      <c r="A1" s="59" t="s">
        <v>232</v>
      </c>
      <c r="B1" s="59"/>
      <c r="C1" s="59"/>
      <c r="D1" s="59"/>
      <c r="E1" s="59"/>
      <c r="F1" s="59"/>
    </row>
    <row r="2" spans="1:6" s="16" customFormat="1" ht="18" customHeight="1">
      <c r="A2" s="59" t="s">
        <v>234</v>
      </c>
      <c r="B2" s="59"/>
      <c r="C2" s="59"/>
      <c r="D2" s="59"/>
      <c r="E2" s="59"/>
      <c r="F2" s="59"/>
    </row>
    <row r="3" spans="1:6" s="17" customFormat="1" ht="18" customHeight="1">
      <c r="A3" s="59" t="s">
        <v>233</v>
      </c>
      <c r="B3" s="59"/>
      <c r="C3" s="59"/>
      <c r="D3" s="59"/>
      <c r="E3" s="59"/>
      <c r="F3" s="59"/>
    </row>
    <row r="4" spans="1:6" s="18" customFormat="1" ht="18" customHeight="1">
      <c r="A4" s="59" t="s">
        <v>48</v>
      </c>
      <c r="B4" s="59"/>
      <c r="C4" s="59"/>
      <c r="D4" s="59"/>
      <c r="E4" s="59"/>
      <c r="F4" s="59"/>
    </row>
    <row r="5" spans="1:6" s="17" customFormat="1" ht="16.149999999999999" customHeight="1">
      <c r="A5" s="60" t="s">
        <v>39</v>
      </c>
      <c r="B5" s="60"/>
      <c r="C5" s="60"/>
      <c r="D5" s="60"/>
      <c r="E5" s="60"/>
      <c r="F5" s="60"/>
    </row>
    <row r="6" spans="1:6" ht="15.6" customHeight="1">
      <c r="A6" s="59" t="s">
        <v>235</v>
      </c>
      <c r="B6" s="59"/>
      <c r="C6" s="59"/>
      <c r="D6" s="59"/>
      <c r="E6" s="59"/>
      <c r="F6" s="59"/>
    </row>
    <row r="7" spans="1:6" ht="6.75" customHeight="1"/>
    <row r="8" spans="1:6" s="18" customFormat="1" ht="32.25" customHeight="1">
      <c r="A8" s="94" t="s">
        <v>32</v>
      </c>
      <c r="B8" s="94"/>
      <c r="C8" s="94"/>
      <c r="D8" s="94"/>
      <c r="E8" s="94"/>
      <c r="F8" s="33" t="s">
        <v>33</v>
      </c>
    </row>
    <row r="9" spans="1:6" s="16" customFormat="1" ht="16.5">
      <c r="A9" s="87" t="s">
        <v>25</v>
      </c>
      <c r="B9" s="88"/>
      <c r="C9" s="88"/>
      <c r="D9" s="88"/>
      <c r="E9" s="89"/>
      <c r="F9" s="38">
        <f>SUM(F10:F11)</f>
        <v>0</v>
      </c>
    </row>
    <row r="10" spans="1:6" s="17" customFormat="1" hidden="1">
      <c r="A10" s="22"/>
      <c r="B10" s="90"/>
      <c r="C10" s="91"/>
      <c r="D10" s="91"/>
      <c r="E10" s="92"/>
      <c r="F10" s="39"/>
    </row>
    <row r="11" spans="1:6" s="35" customFormat="1" ht="12" hidden="1">
      <c r="A11" s="34"/>
      <c r="B11" s="93"/>
      <c r="C11" s="93"/>
      <c r="D11" s="93"/>
      <c r="E11" s="93"/>
      <c r="F11" s="39"/>
    </row>
    <row r="12" spans="1:6" s="36" customFormat="1" ht="12.75">
      <c r="A12" s="87" t="s">
        <v>29</v>
      </c>
      <c r="B12" s="88"/>
      <c r="C12" s="88"/>
      <c r="D12" s="88"/>
      <c r="E12" s="89"/>
      <c r="F12" s="40">
        <f>SUM(F13:F16)</f>
        <v>1762542</v>
      </c>
    </row>
    <row r="13" spans="1:6" s="17" customFormat="1">
      <c r="A13" s="22">
        <v>371001</v>
      </c>
      <c r="B13" s="83" t="s">
        <v>196</v>
      </c>
      <c r="C13" s="84"/>
      <c r="D13" s="84"/>
      <c r="E13" s="85"/>
      <c r="F13" s="39">
        <v>25000</v>
      </c>
    </row>
    <row r="14" spans="1:6" s="35" customFormat="1" ht="12">
      <c r="A14" s="22">
        <v>385001</v>
      </c>
      <c r="B14" s="83" t="s">
        <v>209</v>
      </c>
      <c r="C14" s="84"/>
      <c r="D14" s="84"/>
      <c r="E14" s="85"/>
      <c r="F14" s="39">
        <v>5000</v>
      </c>
    </row>
    <row r="15" spans="1:6" s="36" customFormat="1" ht="13.5" customHeight="1">
      <c r="A15" s="22">
        <v>398001</v>
      </c>
      <c r="B15" s="83" t="s">
        <v>223</v>
      </c>
      <c r="C15" s="84"/>
      <c r="D15" s="84"/>
      <c r="E15" s="85"/>
      <c r="F15" s="39">
        <v>1732542</v>
      </c>
    </row>
    <row r="16" spans="1:6" s="36" customFormat="1" ht="12" hidden="1">
      <c r="A16" s="22"/>
      <c r="B16" s="86"/>
      <c r="C16" s="86"/>
      <c r="D16" s="86"/>
      <c r="E16" s="86"/>
      <c r="F16" s="39"/>
    </row>
    <row r="17" spans="1:34" s="35" customFormat="1" ht="12.75">
      <c r="A17" s="87" t="s">
        <v>30</v>
      </c>
      <c r="B17" s="88"/>
      <c r="C17" s="88"/>
      <c r="D17" s="88"/>
      <c r="E17" s="89"/>
      <c r="F17" s="38">
        <f>SUM(F18:F21)</f>
        <v>0</v>
      </c>
    </row>
    <row r="18" spans="1:34" s="17" customFormat="1" hidden="1">
      <c r="A18" s="22"/>
      <c r="B18" s="86"/>
      <c r="C18" s="86"/>
      <c r="D18" s="86"/>
      <c r="E18" s="86"/>
      <c r="F18" s="41"/>
    </row>
    <row r="19" spans="1:34" s="35" customFormat="1" ht="12" hidden="1">
      <c r="A19" s="22"/>
      <c r="B19" s="86"/>
      <c r="C19" s="86"/>
      <c r="D19" s="86"/>
      <c r="E19" s="86"/>
      <c r="F19" s="41"/>
    </row>
    <row r="20" spans="1:34" s="36" customFormat="1" ht="12" hidden="1">
      <c r="A20" s="22"/>
      <c r="B20" s="77"/>
      <c r="C20" s="78"/>
      <c r="D20" s="78"/>
      <c r="E20" s="79"/>
      <c r="F20" s="41"/>
    </row>
    <row r="21" spans="1:34" s="35" customFormat="1" ht="12" hidden="1">
      <c r="A21" s="22"/>
      <c r="B21" s="77"/>
      <c r="C21" s="78"/>
      <c r="D21" s="78"/>
      <c r="E21" s="79"/>
      <c r="F21" s="41"/>
    </row>
    <row r="22" spans="1:34" s="35" customFormat="1" ht="12.75">
      <c r="A22" s="80" t="s">
        <v>31</v>
      </c>
      <c r="B22" s="81"/>
      <c r="C22" s="81"/>
      <c r="D22" s="81"/>
      <c r="E22" s="82"/>
      <c r="F22" s="38">
        <f>+F9+F12+F17</f>
        <v>1762542</v>
      </c>
    </row>
    <row r="23" spans="1:34" s="18" customFormat="1" ht="12" customHeight="1">
      <c r="A23" s="23"/>
      <c r="B23" s="23"/>
      <c r="C23" s="23"/>
      <c r="D23" s="23"/>
      <c r="E23" s="23"/>
      <c r="F23" s="37"/>
    </row>
    <row r="24" spans="1:34" ht="13.5" customHeight="1">
      <c r="A24" s="75" t="s">
        <v>1</v>
      </c>
      <c r="B24" s="75"/>
      <c r="C24" s="75"/>
      <c r="D24" s="75"/>
      <c r="E24" s="75"/>
      <c r="F24" s="75"/>
    </row>
    <row r="25" spans="1:34" ht="12" customHeight="1">
      <c r="A25" s="25"/>
      <c r="B25" s="24"/>
      <c r="C25" s="24"/>
      <c r="D25" s="24"/>
      <c r="E25" s="24"/>
      <c r="F25" s="24"/>
    </row>
    <row r="26" spans="1:34">
      <c r="A26" s="10"/>
      <c r="B26" s="10"/>
      <c r="C26" s="10"/>
      <c r="D26" s="10"/>
      <c r="E26" s="10"/>
      <c r="F26" s="10"/>
    </row>
    <row r="27" spans="1:34">
      <c r="A27" s="10"/>
      <c r="B27" s="10"/>
      <c r="C27" s="10"/>
      <c r="D27" s="10"/>
      <c r="E27" s="10"/>
      <c r="F27" s="10"/>
    </row>
    <row r="28" spans="1:34">
      <c r="A28" s="10"/>
      <c r="B28" s="10"/>
      <c r="C28" s="10"/>
      <c r="D28" s="10"/>
      <c r="E28" s="10"/>
      <c r="F28" s="10"/>
    </row>
    <row r="29" spans="1:34" ht="12" customHeight="1">
      <c r="A29" s="70"/>
      <c r="B29" s="70"/>
      <c r="C29" s="27"/>
      <c r="D29" s="71"/>
      <c r="E29" s="71"/>
      <c r="F29" s="71"/>
      <c r="AH29" s="28"/>
    </row>
    <row r="30" spans="1:34" s="29" customFormat="1" ht="12" customHeight="1">
      <c r="C30" s="30"/>
      <c r="D30" s="30"/>
      <c r="E30" s="30"/>
      <c r="AH30" s="31"/>
    </row>
    <row r="31" spans="1:34" s="29" customFormat="1" ht="12" customHeight="1">
      <c r="C31" s="30"/>
      <c r="D31" s="30"/>
      <c r="E31" s="30"/>
      <c r="AH31" s="31"/>
    </row>
    <row r="32" spans="1:34">
      <c r="E32" s="17"/>
      <c r="AH32" s="28"/>
    </row>
    <row r="33" spans="1:34">
      <c r="A33" s="32"/>
      <c r="E33" s="17"/>
      <c r="AH33" s="28"/>
    </row>
    <row r="34" spans="1:34">
      <c r="E34" s="17"/>
      <c r="AH34" s="28"/>
    </row>
    <row r="35" spans="1:34">
      <c r="E35" s="17"/>
      <c r="AH35" s="28"/>
    </row>
  </sheetData>
  <mergeCells count="24">
    <mergeCell ref="A1:F1"/>
    <mergeCell ref="A3:F3"/>
    <mergeCell ref="A4:F4"/>
    <mergeCell ref="A5:F5"/>
    <mergeCell ref="A8:E8"/>
    <mergeCell ref="A2:F2"/>
    <mergeCell ref="A6:F6"/>
    <mergeCell ref="B20:E20"/>
    <mergeCell ref="A9:E9"/>
    <mergeCell ref="B10:E10"/>
    <mergeCell ref="B11:E11"/>
    <mergeCell ref="A12:E12"/>
    <mergeCell ref="B13:E13"/>
    <mergeCell ref="B14:E14"/>
    <mergeCell ref="B21:E21"/>
    <mergeCell ref="A22:E22"/>
    <mergeCell ref="A24:F24"/>
    <mergeCell ref="A29:B29"/>
    <mergeCell ref="D29:F29"/>
    <mergeCell ref="B15:E15"/>
    <mergeCell ref="B16:E16"/>
    <mergeCell ref="A17:E17"/>
    <mergeCell ref="B18:E18"/>
    <mergeCell ref="B19:E19"/>
  </mergeCells>
  <printOptions horizontalCentered="1"/>
  <pageMargins left="0.78740157480314965" right="0.78740157480314965" top="0.78740157480314965" bottom="0.78740157480314965" header="0" footer="0"/>
  <pageSetup scale="83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zoomScaleNormal="100" zoomScaleSheetLayoutView="100" workbookViewId="0">
      <selection activeCell="A7" sqref="A7:C16"/>
    </sheetView>
  </sheetViews>
  <sheetFormatPr baseColWidth="10" defaultRowHeight="13.5"/>
  <cols>
    <col min="1" max="1" width="66.5703125" style="2" customWidth="1"/>
    <col min="2" max="2" width="32.7109375" style="2" customWidth="1"/>
    <col min="3" max="3" width="37.42578125" style="2" customWidth="1"/>
    <col min="4" max="16384" width="11.42578125" style="2"/>
  </cols>
  <sheetData>
    <row r="1" spans="1:4" ht="17.25" customHeight="1">
      <c r="A1" s="61" t="s">
        <v>232</v>
      </c>
      <c r="B1" s="61"/>
      <c r="C1" s="61"/>
      <c r="D1" s="1"/>
    </row>
    <row r="2" spans="1:4" ht="17.25" customHeight="1">
      <c r="A2" s="61" t="s">
        <v>234</v>
      </c>
      <c r="B2" s="61"/>
      <c r="C2" s="61"/>
      <c r="D2" s="1"/>
    </row>
    <row r="3" spans="1:4" ht="18.75" customHeight="1">
      <c r="A3" s="61" t="s">
        <v>233</v>
      </c>
      <c r="B3" s="61"/>
      <c r="C3" s="61"/>
    </row>
    <row r="4" spans="1:4" ht="15.75">
      <c r="A4" s="59" t="s">
        <v>48</v>
      </c>
      <c r="B4" s="59"/>
      <c r="C4" s="59"/>
    </row>
    <row r="5" spans="1:4" ht="15.75">
      <c r="A5" s="60" t="s">
        <v>41</v>
      </c>
      <c r="B5" s="60"/>
      <c r="C5" s="60"/>
    </row>
    <row r="6" spans="1:4" ht="15" customHeight="1">
      <c r="A6" s="95" t="s">
        <v>235</v>
      </c>
      <c r="B6" s="95"/>
      <c r="C6" s="95"/>
    </row>
    <row r="7" spans="1:4" s="4" customFormat="1" ht="41.45" customHeight="1">
      <c r="A7" s="14" t="s">
        <v>6</v>
      </c>
      <c r="B7" s="14" t="s">
        <v>4</v>
      </c>
      <c r="C7" s="14" t="s">
        <v>0</v>
      </c>
    </row>
    <row r="8" spans="1:4" s="7" customFormat="1" ht="24.6" customHeight="1">
      <c r="A8" s="5" t="s">
        <v>2</v>
      </c>
      <c r="B8" s="42">
        <v>6758804</v>
      </c>
      <c r="C8" s="12">
        <f>+B8/B11*100%</f>
        <v>0.90485772343029613</v>
      </c>
      <c r="D8" s="6"/>
    </row>
    <row r="9" spans="1:4" s="7" customFormat="1" ht="24.6" customHeight="1">
      <c r="A9" s="5" t="s">
        <v>7</v>
      </c>
      <c r="B9" s="42">
        <v>150000</v>
      </c>
      <c r="C9" s="12">
        <f>+B9/B11*100%</f>
        <v>2.0081756848481538E-2</v>
      </c>
      <c r="D9" s="6"/>
    </row>
    <row r="10" spans="1:4" s="7" customFormat="1" ht="24.6" customHeight="1">
      <c r="A10" s="5" t="s">
        <v>3</v>
      </c>
      <c r="B10" s="42">
        <v>560662</v>
      </c>
      <c r="C10" s="12">
        <f>+B10/B11*100%</f>
        <v>7.506051972122238E-2</v>
      </c>
      <c r="D10" s="6"/>
    </row>
    <row r="11" spans="1:4" s="7" customFormat="1" ht="24.6" customHeight="1">
      <c r="A11" s="8" t="s">
        <v>5</v>
      </c>
      <c r="B11" s="20">
        <f>+B10+B9+B8</f>
        <v>7469466</v>
      </c>
      <c r="C11" s="13">
        <f>SUM(C8:C10)</f>
        <v>1</v>
      </c>
      <c r="D11" s="6"/>
    </row>
    <row r="12" spans="1:4" ht="20.25" hidden="1" customHeight="1"/>
    <row r="13" spans="1:4" ht="24.75" hidden="1" customHeight="1"/>
    <row r="14" spans="1:4" ht="24.75" customHeight="1"/>
    <row r="15" spans="1:4" ht="27" customHeight="1">
      <c r="A15" s="63" t="s">
        <v>43</v>
      </c>
      <c r="B15" s="14" t="s">
        <v>4</v>
      </c>
    </row>
    <row r="16" spans="1:4" ht="21" customHeight="1">
      <c r="A16" s="64"/>
      <c r="B16" s="43">
        <v>1160374</v>
      </c>
    </row>
    <row r="18" spans="1:3">
      <c r="A18" s="10" t="s">
        <v>1</v>
      </c>
    </row>
    <row r="19" spans="1:3">
      <c r="A19" s="15"/>
    </row>
    <row r="20" spans="1:3">
      <c r="A20" s="10"/>
      <c r="B20" s="11"/>
      <c r="C20" s="11"/>
    </row>
    <row r="21" spans="1:3">
      <c r="A21" s="10"/>
      <c r="B21" s="11"/>
      <c r="C21" s="11"/>
    </row>
  </sheetData>
  <mergeCells count="7">
    <mergeCell ref="A1:C1"/>
    <mergeCell ref="A3:C3"/>
    <mergeCell ref="A4:C4"/>
    <mergeCell ref="A5:C5"/>
    <mergeCell ref="A15:A16"/>
    <mergeCell ref="A2:C2"/>
    <mergeCell ref="A6:C6"/>
  </mergeCells>
  <printOptions horizontalCentered="1"/>
  <pageMargins left="0.39370078740157483" right="0.39370078740157483" top="0.39370078740157483" bottom="0.39370078740157483" header="0.31496062992125984" footer="0.31496062992125984"/>
  <pageSetup scale="97" fitToHeight="0" orientation="landscape" r:id="rId1"/>
  <headerFooter>
    <oddFooter>&amp;C&amp;"Graphik Regular,Normal"&amp;9Página &amp;P de &amp;P del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7"/>
  <sheetViews>
    <sheetView showGridLines="0" view="pageBreakPreview" zoomScaleNormal="100" zoomScaleSheetLayoutView="100" workbookViewId="0">
      <selection activeCell="C81" sqref="C81"/>
    </sheetView>
  </sheetViews>
  <sheetFormatPr baseColWidth="10" defaultRowHeight="13.5"/>
  <cols>
    <col min="1" max="1" width="11.28515625" style="2" customWidth="1"/>
    <col min="2" max="2" width="39.2851562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3.85546875" style="2" bestFit="1" customWidth="1"/>
    <col min="8" max="8" width="14.85546875" style="2" customWidth="1"/>
    <col min="9" max="9" width="16.7109375" style="2" bestFit="1" customWidth="1"/>
    <col min="10" max="10" width="13.85546875" style="2" customWidth="1"/>
    <col min="11" max="11" width="14.7109375" style="2" customWidth="1"/>
    <col min="12" max="12" width="13.85546875" style="2" customWidth="1"/>
    <col min="13" max="13" width="14.7109375" style="2" customWidth="1"/>
    <col min="14" max="14" width="12.28515625" style="2" customWidth="1"/>
    <col min="15" max="15" width="12.85546875" style="2" customWidth="1"/>
    <col min="16" max="16" width="12" style="2" customWidth="1"/>
    <col min="17" max="17" width="12.28515625" style="2" bestFit="1" customWidth="1"/>
    <col min="18" max="18" width="14" style="2" customWidth="1"/>
    <col min="19" max="16384" width="11.42578125" style="2"/>
  </cols>
  <sheetData>
    <row r="1" spans="1:18" s="16" customFormat="1" ht="18" customHeight="1">
      <c r="A1" s="59" t="s">
        <v>232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6" customFormat="1" ht="18" customHeight="1">
      <c r="A2" s="59" t="s">
        <v>234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7" customFormat="1" ht="18" customHeight="1">
      <c r="A3" s="59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18" customFormat="1" ht="18" customHeight="1">
      <c r="A4" s="59" t="s">
        <v>48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s="17" customFormat="1" ht="16.149999999999999" customHeight="1">
      <c r="A5" s="60" t="s">
        <v>45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1" customHeight="1">
      <c r="A6" s="65" t="s">
        <v>235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6.95" customHeight="1"/>
    <row r="8" spans="1:18" ht="25.5" customHeight="1">
      <c r="A8" s="68" t="s">
        <v>8</v>
      </c>
      <c r="B8" s="69"/>
      <c r="C8" s="66" t="s">
        <v>9</v>
      </c>
      <c r="D8" s="66" t="s">
        <v>3</v>
      </c>
      <c r="E8" s="66" t="s">
        <v>10</v>
      </c>
      <c r="F8" s="66" t="s">
        <v>2</v>
      </c>
      <c r="G8" s="66" t="s">
        <v>11</v>
      </c>
      <c r="H8" s="66" t="s">
        <v>12</v>
      </c>
      <c r="I8" s="66" t="s">
        <v>13</v>
      </c>
      <c r="J8" s="66" t="s">
        <v>14</v>
      </c>
      <c r="K8" s="66" t="s">
        <v>15</v>
      </c>
      <c r="L8" s="66" t="s">
        <v>16</v>
      </c>
      <c r="M8" s="66" t="s">
        <v>17</v>
      </c>
      <c r="N8" s="66" t="s">
        <v>18</v>
      </c>
      <c r="O8" s="66" t="s">
        <v>19</v>
      </c>
      <c r="P8" s="66" t="s">
        <v>20</v>
      </c>
      <c r="Q8" s="66" t="s">
        <v>21</v>
      </c>
      <c r="R8" s="66" t="s">
        <v>22</v>
      </c>
    </row>
    <row r="9" spans="1:18" s="18" customFormat="1" ht="25.5" customHeight="1">
      <c r="A9" s="19" t="s">
        <v>23</v>
      </c>
      <c r="B9" s="19" t="s">
        <v>24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18" s="54" customFormat="1" ht="15" customHeight="1">
      <c r="A10" s="96" t="s">
        <v>25</v>
      </c>
      <c r="B10" s="97"/>
      <c r="C10" s="57">
        <f t="shared" ref="C10:R10" si="0">SUM(C11:C82)</f>
        <v>1827545</v>
      </c>
      <c r="D10" s="57">
        <f t="shared" si="0"/>
        <v>342066</v>
      </c>
      <c r="E10" s="57">
        <f t="shared" si="0"/>
        <v>0</v>
      </c>
      <c r="F10" s="57">
        <f t="shared" si="0"/>
        <v>1485479</v>
      </c>
      <c r="G10" s="57">
        <f t="shared" si="0"/>
        <v>54992</v>
      </c>
      <c r="H10" s="57">
        <f t="shared" si="0"/>
        <v>65992</v>
      </c>
      <c r="I10" s="57">
        <f t="shared" si="0"/>
        <v>247809</v>
      </c>
      <c r="J10" s="57">
        <f t="shared" si="0"/>
        <v>54992</v>
      </c>
      <c r="K10" s="57">
        <f t="shared" si="0"/>
        <v>961322</v>
      </c>
      <c r="L10" s="57">
        <f t="shared" si="0"/>
        <v>45992</v>
      </c>
      <c r="M10" s="57">
        <f t="shared" si="0"/>
        <v>96742</v>
      </c>
      <c r="N10" s="57">
        <f t="shared" si="0"/>
        <v>46292</v>
      </c>
      <c r="O10" s="57">
        <f t="shared" si="0"/>
        <v>66992</v>
      </c>
      <c r="P10" s="57">
        <f t="shared" si="0"/>
        <v>66992</v>
      </c>
      <c r="Q10" s="57">
        <f t="shared" si="0"/>
        <v>62992</v>
      </c>
      <c r="R10" s="57">
        <f t="shared" si="0"/>
        <v>56436</v>
      </c>
    </row>
    <row r="11" spans="1:18" s="54" customFormat="1" ht="15" customHeight="1">
      <c r="A11" s="53">
        <v>211001</v>
      </c>
      <c r="B11" s="53" t="s">
        <v>26</v>
      </c>
      <c r="C11" s="43">
        <f>SUM(G11:R11)</f>
        <v>100000</v>
      </c>
      <c r="D11" s="43">
        <v>0</v>
      </c>
      <c r="E11" s="43">
        <v>0</v>
      </c>
      <c r="F11" s="43">
        <v>100000</v>
      </c>
      <c r="G11" s="43">
        <v>0</v>
      </c>
      <c r="H11" s="43">
        <v>0</v>
      </c>
      <c r="I11" s="43">
        <v>0</v>
      </c>
      <c r="J11" s="43">
        <v>0</v>
      </c>
      <c r="K11" s="43">
        <v>100000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s="54" customFormat="1" ht="15" customHeight="1">
      <c r="A12" s="53">
        <v>211002</v>
      </c>
      <c r="B12" s="53" t="s">
        <v>49</v>
      </c>
      <c r="C12" s="43">
        <f t="shared" ref="C12:C75" si="1">SUM(G12:R12)</f>
        <v>59848</v>
      </c>
      <c r="D12" s="43">
        <v>0</v>
      </c>
      <c r="E12" s="43">
        <v>0</v>
      </c>
      <c r="F12" s="43">
        <v>59848</v>
      </c>
      <c r="G12" s="43">
        <v>4992</v>
      </c>
      <c r="H12" s="43">
        <v>4992</v>
      </c>
      <c r="I12" s="43">
        <v>4992</v>
      </c>
      <c r="J12" s="43">
        <v>4992</v>
      </c>
      <c r="K12" s="43">
        <v>4992</v>
      </c>
      <c r="L12" s="43">
        <v>4992</v>
      </c>
      <c r="M12" s="43">
        <v>4992</v>
      </c>
      <c r="N12" s="43">
        <v>4992</v>
      </c>
      <c r="O12" s="43">
        <v>4992</v>
      </c>
      <c r="P12" s="43">
        <v>4992</v>
      </c>
      <c r="Q12" s="43">
        <v>4992</v>
      </c>
      <c r="R12" s="43">
        <v>4936</v>
      </c>
    </row>
    <row r="13" spans="1:18" s="54" customFormat="1" ht="15" customHeight="1">
      <c r="A13" s="53">
        <v>211003</v>
      </c>
      <c r="B13" s="53" t="s">
        <v>50</v>
      </c>
      <c r="C13" s="43">
        <f t="shared" si="1"/>
        <v>2872</v>
      </c>
      <c r="D13" s="43">
        <v>2872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2872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</row>
    <row r="14" spans="1:18" s="54" customFormat="1" ht="15" hidden="1" customHeight="1">
      <c r="A14" s="53">
        <v>212001</v>
      </c>
      <c r="B14" s="53" t="s">
        <v>51</v>
      </c>
      <c r="C14" s="43">
        <f t="shared" si="1"/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</row>
    <row r="15" spans="1:18" s="54" customFormat="1" ht="15" hidden="1" customHeight="1">
      <c r="A15" s="53">
        <v>212002</v>
      </c>
      <c r="B15" s="53" t="s">
        <v>52</v>
      </c>
      <c r="C15" s="43">
        <f t="shared" si="1"/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</row>
    <row r="16" spans="1:18" s="54" customFormat="1" ht="15" hidden="1" customHeight="1">
      <c r="A16" s="53">
        <v>213001</v>
      </c>
      <c r="B16" s="53" t="s">
        <v>53</v>
      </c>
      <c r="C16" s="43">
        <f t="shared" si="1"/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8" s="54" customFormat="1" ht="15" customHeight="1">
      <c r="A17" s="53">
        <v>214001</v>
      </c>
      <c r="B17" s="53" t="s">
        <v>54</v>
      </c>
      <c r="C17" s="43">
        <f t="shared" si="1"/>
        <v>239215</v>
      </c>
      <c r="D17" s="43">
        <v>0</v>
      </c>
      <c r="E17" s="43">
        <v>0</v>
      </c>
      <c r="F17" s="43">
        <v>239215</v>
      </c>
      <c r="G17" s="43">
        <v>0</v>
      </c>
      <c r="H17" s="43">
        <v>0</v>
      </c>
      <c r="I17" s="43">
        <v>135685</v>
      </c>
      <c r="J17" s="43">
        <v>0</v>
      </c>
      <c r="K17" s="43">
        <v>103530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</row>
    <row r="18" spans="1:18" s="54" customFormat="1" ht="15" hidden="1" customHeight="1">
      <c r="A18" s="53">
        <v>214002</v>
      </c>
      <c r="B18" s="53" t="s">
        <v>55</v>
      </c>
      <c r="C18" s="43">
        <f t="shared" si="1"/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</row>
    <row r="19" spans="1:18" s="54" customFormat="1" ht="15" hidden="1" customHeight="1">
      <c r="A19" s="53">
        <v>214003</v>
      </c>
      <c r="B19" s="53" t="s">
        <v>56</v>
      </c>
      <c r="C19" s="43">
        <f t="shared" si="1"/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8" s="54" customFormat="1" ht="15" hidden="1" customHeight="1">
      <c r="A20" s="53">
        <v>215001</v>
      </c>
      <c r="B20" s="53" t="s">
        <v>57</v>
      </c>
      <c r="C20" s="43">
        <f t="shared" si="1"/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8" s="54" customFormat="1" ht="15" customHeight="1">
      <c r="A21" s="53">
        <v>216001</v>
      </c>
      <c r="B21" s="53" t="s">
        <v>27</v>
      </c>
      <c r="C21" s="43">
        <f t="shared" si="1"/>
        <v>200000</v>
      </c>
      <c r="D21" s="43">
        <v>0</v>
      </c>
      <c r="E21" s="43">
        <v>0</v>
      </c>
      <c r="F21" s="43">
        <v>200000</v>
      </c>
      <c r="G21" s="43">
        <v>0</v>
      </c>
      <c r="H21" s="43">
        <v>0</v>
      </c>
      <c r="I21" s="43">
        <v>0</v>
      </c>
      <c r="J21" s="43">
        <v>0</v>
      </c>
      <c r="K21" s="43">
        <v>200000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</row>
    <row r="22" spans="1:18" s="54" customFormat="1" ht="15" hidden="1" customHeight="1">
      <c r="A22" s="53">
        <v>216002</v>
      </c>
      <c r="B22" s="53" t="s">
        <v>58</v>
      </c>
      <c r="C22" s="43">
        <f t="shared" si="1"/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</row>
    <row r="23" spans="1:18" s="54" customFormat="1" ht="15" customHeight="1">
      <c r="A23" s="53">
        <v>217001</v>
      </c>
      <c r="B23" s="53" t="s">
        <v>59</v>
      </c>
      <c r="C23" s="43">
        <f t="shared" si="1"/>
        <v>44000</v>
      </c>
      <c r="D23" s="43">
        <v>44000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44000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</row>
    <row r="24" spans="1:18" s="54" customFormat="1" ht="15" hidden="1" customHeight="1">
      <c r="A24" s="53">
        <v>218001</v>
      </c>
      <c r="B24" s="53" t="s">
        <v>60</v>
      </c>
      <c r="C24" s="43">
        <f t="shared" si="1"/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8" s="54" customFormat="1" ht="15" hidden="1" customHeight="1">
      <c r="A25" s="53">
        <v>218002</v>
      </c>
      <c r="B25" s="53" t="s">
        <v>61</v>
      </c>
      <c r="C25" s="43">
        <f t="shared" si="1"/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8" s="54" customFormat="1" ht="15" hidden="1" customHeight="1">
      <c r="A26" s="53">
        <v>221001</v>
      </c>
      <c r="B26" s="53" t="s">
        <v>34</v>
      </c>
      <c r="C26" s="43">
        <f t="shared" si="1"/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8" s="54" customFormat="1" ht="15" hidden="1" customHeight="1">
      <c r="A27" s="53">
        <v>221002</v>
      </c>
      <c r="B27" s="53" t="s">
        <v>62</v>
      </c>
      <c r="C27" s="43">
        <f t="shared" si="1"/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</row>
    <row r="28" spans="1:18" s="54" customFormat="1" ht="15" hidden="1" customHeight="1">
      <c r="A28" s="53">
        <v>221006</v>
      </c>
      <c r="B28" s="53" t="s">
        <v>63</v>
      </c>
      <c r="C28" s="43">
        <f t="shared" si="1"/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18" s="54" customFormat="1" ht="15" hidden="1" customHeight="1">
      <c r="A29" s="53">
        <v>221007</v>
      </c>
      <c r="B29" s="53" t="s">
        <v>64</v>
      </c>
      <c r="C29" s="43">
        <f t="shared" si="1"/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</row>
    <row r="30" spans="1:18" s="54" customFormat="1" ht="15" hidden="1" customHeight="1">
      <c r="A30" s="53">
        <v>222001</v>
      </c>
      <c r="B30" s="53" t="s">
        <v>65</v>
      </c>
      <c r="C30" s="43">
        <f t="shared" si="1"/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</row>
    <row r="31" spans="1:18" s="54" customFormat="1" ht="15" hidden="1" customHeight="1">
      <c r="A31" s="53">
        <v>223001</v>
      </c>
      <c r="B31" s="53" t="s">
        <v>66</v>
      </c>
      <c r="C31" s="43">
        <f t="shared" si="1"/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</row>
    <row r="32" spans="1:18" s="54" customFormat="1" ht="15" hidden="1" customHeight="1">
      <c r="A32" s="53">
        <v>231001</v>
      </c>
      <c r="B32" s="53" t="s">
        <v>67</v>
      </c>
      <c r="C32" s="43">
        <f t="shared" si="1"/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</row>
    <row r="33" spans="1:18" s="54" customFormat="1" ht="15" hidden="1" customHeight="1">
      <c r="A33" s="53">
        <v>231002</v>
      </c>
      <c r="B33" s="53" t="s">
        <v>68</v>
      </c>
      <c r="C33" s="43">
        <f t="shared" si="1"/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</row>
    <row r="34" spans="1:18" s="54" customFormat="1" ht="15" hidden="1" customHeight="1">
      <c r="A34" s="53">
        <v>231003</v>
      </c>
      <c r="B34" s="53" t="s">
        <v>69</v>
      </c>
      <c r="C34" s="43">
        <f t="shared" si="1"/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</row>
    <row r="35" spans="1:18" s="54" customFormat="1" ht="15" hidden="1" customHeight="1">
      <c r="A35" s="53">
        <v>231004</v>
      </c>
      <c r="B35" s="53" t="s">
        <v>70</v>
      </c>
      <c r="C35" s="43">
        <f t="shared" si="1"/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</row>
    <row r="36" spans="1:18" s="54" customFormat="1" ht="15" hidden="1" customHeight="1">
      <c r="A36" s="53">
        <v>232001</v>
      </c>
      <c r="B36" s="53" t="s">
        <v>71</v>
      </c>
      <c r="C36" s="43">
        <f t="shared" si="1"/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</row>
    <row r="37" spans="1:18" s="54" customFormat="1" ht="15" hidden="1" customHeight="1">
      <c r="A37" s="53">
        <v>233001</v>
      </c>
      <c r="B37" s="53" t="s">
        <v>72</v>
      </c>
      <c r="C37" s="43">
        <f t="shared" si="1"/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</row>
    <row r="38" spans="1:18" s="54" customFormat="1" ht="15" hidden="1" customHeight="1">
      <c r="A38" s="53">
        <v>234001</v>
      </c>
      <c r="B38" s="53" t="s">
        <v>73</v>
      </c>
      <c r="C38" s="43">
        <f t="shared" si="1"/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</row>
    <row r="39" spans="1:18" s="54" customFormat="1" ht="15" hidden="1" customHeight="1">
      <c r="A39" s="53">
        <v>235001</v>
      </c>
      <c r="B39" s="53" t="s">
        <v>74</v>
      </c>
      <c r="C39" s="43">
        <f t="shared" si="1"/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</row>
    <row r="40" spans="1:18" s="54" customFormat="1" ht="15" hidden="1" customHeight="1">
      <c r="A40" s="53">
        <v>236001</v>
      </c>
      <c r="B40" s="53" t="s">
        <v>75</v>
      </c>
      <c r="C40" s="43">
        <f t="shared" si="1"/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</row>
    <row r="41" spans="1:18" s="54" customFormat="1" ht="15" hidden="1" customHeight="1">
      <c r="A41" s="53">
        <v>237001</v>
      </c>
      <c r="B41" s="53" t="s">
        <v>76</v>
      </c>
      <c r="C41" s="43">
        <f t="shared" si="1"/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</row>
    <row r="42" spans="1:18" s="54" customFormat="1" ht="15" hidden="1" customHeight="1">
      <c r="A42" s="53">
        <v>238001</v>
      </c>
      <c r="B42" s="53" t="s">
        <v>77</v>
      </c>
      <c r="C42" s="43">
        <f t="shared" si="1"/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</row>
    <row r="43" spans="1:18" s="54" customFormat="1" ht="15" hidden="1" customHeight="1">
      <c r="A43" s="53">
        <v>239001</v>
      </c>
      <c r="B43" s="53" t="s">
        <v>78</v>
      </c>
      <c r="C43" s="43">
        <f t="shared" si="1"/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</row>
    <row r="44" spans="1:18" s="54" customFormat="1" ht="15" hidden="1" customHeight="1">
      <c r="A44" s="53">
        <v>241001</v>
      </c>
      <c r="B44" s="53" t="s">
        <v>79</v>
      </c>
      <c r="C44" s="43">
        <f t="shared" si="1"/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</row>
    <row r="45" spans="1:18" s="54" customFormat="1" ht="15" hidden="1" customHeight="1">
      <c r="A45" s="53">
        <v>242001</v>
      </c>
      <c r="B45" s="53" t="s">
        <v>80</v>
      </c>
      <c r="C45" s="43">
        <f t="shared" si="1"/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</row>
    <row r="46" spans="1:18" s="54" customFormat="1" ht="15" hidden="1" customHeight="1">
      <c r="A46" s="53">
        <v>243001</v>
      </c>
      <c r="B46" s="53" t="s">
        <v>81</v>
      </c>
      <c r="C46" s="43">
        <f t="shared" si="1"/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</row>
    <row r="47" spans="1:18" s="54" customFormat="1" ht="15" hidden="1" customHeight="1">
      <c r="A47" s="53">
        <v>244001</v>
      </c>
      <c r="B47" s="53" t="s">
        <v>82</v>
      </c>
      <c r="C47" s="43">
        <f t="shared" si="1"/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</row>
    <row r="48" spans="1:18" s="54" customFormat="1" ht="15" hidden="1" customHeight="1">
      <c r="A48" s="53">
        <v>245001</v>
      </c>
      <c r="B48" s="53" t="s">
        <v>83</v>
      </c>
      <c r="C48" s="43">
        <f t="shared" si="1"/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</row>
    <row r="49" spans="1:18" s="54" customFormat="1" ht="15" customHeight="1">
      <c r="A49" s="53">
        <v>246001</v>
      </c>
      <c r="B49" s="53" t="s">
        <v>28</v>
      </c>
      <c r="C49" s="43">
        <f t="shared" si="1"/>
        <v>170000</v>
      </c>
      <c r="D49" s="43">
        <v>0</v>
      </c>
      <c r="E49" s="43">
        <v>0</v>
      </c>
      <c r="F49" s="43">
        <v>170000</v>
      </c>
      <c r="G49" s="43">
        <v>0</v>
      </c>
      <c r="H49" s="43">
        <v>0</v>
      </c>
      <c r="I49" s="43">
        <v>0</v>
      </c>
      <c r="J49" s="43">
        <v>0</v>
      </c>
      <c r="K49" s="43">
        <v>170000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</row>
    <row r="50" spans="1:18" s="54" customFormat="1" ht="15" customHeight="1">
      <c r="A50" s="53">
        <v>246002</v>
      </c>
      <c r="B50" s="53" t="s">
        <v>84</v>
      </c>
      <c r="C50" s="43">
        <f t="shared" si="1"/>
        <v>15046</v>
      </c>
      <c r="D50" s="43">
        <v>15046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15046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</row>
    <row r="51" spans="1:18" s="54" customFormat="1" ht="15" customHeight="1">
      <c r="A51" s="53">
        <v>247001</v>
      </c>
      <c r="B51" s="53" t="s">
        <v>85</v>
      </c>
      <c r="C51" s="43">
        <f t="shared" si="1"/>
        <v>4000</v>
      </c>
      <c r="D51" s="43">
        <v>4000</v>
      </c>
      <c r="E51" s="43">
        <v>0</v>
      </c>
      <c r="F51" s="43">
        <v>0</v>
      </c>
      <c r="G51" s="43">
        <v>0</v>
      </c>
      <c r="H51" s="43">
        <v>0</v>
      </c>
      <c r="I51" s="43">
        <v>2000</v>
      </c>
      <c r="J51" s="43">
        <v>0</v>
      </c>
      <c r="K51" s="43">
        <v>2000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</row>
    <row r="52" spans="1:18" s="54" customFormat="1" ht="15" customHeight="1">
      <c r="A52" s="53">
        <v>248001</v>
      </c>
      <c r="B52" s="53" t="s">
        <v>86</v>
      </c>
      <c r="C52" s="43">
        <f t="shared" si="1"/>
        <v>12018</v>
      </c>
      <c r="D52" s="43">
        <v>12018</v>
      </c>
      <c r="E52" s="43">
        <v>0</v>
      </c>
      <c r="F52" s="43">
        <v>0</v>
      </c>
      <c r="G52" s="43">
        <v>0</v>
      </c>
      <c r="H52" s="43">
        <v>0</v>
      </c>
      <c r="I52" s="43">
        <v>9018</v>
      </c>
      <c r="J52" s="43">
        <v>0</v>
      </c>
      <c r="K52" s="43">
        <v>3000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</row>
    <row r="53" spans="1:18" s="54" customFormat="1" ht="15" customHeight="1">
      <c r="A53" s="53">
        <v>249001</v>
      </c>
      <c r="B53" s="53" t="s">
        <v>87</v>
      </c>
      <c r="C53" s="43">
        <f t="shared" si="1"/>
        <v>80000</v>
      </c>
      <c r="D53" s="43">
        <v>80000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80000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</row>
    <row r="54" spans="1:18" s="54" customFormat="1" ht="15" hidden="1" customHeight="1">
      <c r="A54" s="53">
        <v>251001</v>
      </c>
      <c r="B54" s="53" t="s">
        <v>88</v>
      </c>
      <c r="C54" s="43">
        <f t="shared" si="1"/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</row>
    <row r="55" spans="1:18" s="54" customFormat="1" ht="15" hidden="1" customHeight="1">
      <c r="A55" s="53">
        <v>252001</v>
      </c>
      <c r="B55" s="53" t="s">
        <v>89</v>
      </c>
      <c r="C55" s="43">
        <f t="shared" si="1"/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</row>
    <row r="56" spans="1:18" s="54" customFormat="1" ht="15" customHeight="1">
      <c r="A56" s="53">
        <v>253001</v>
      </c>
      <c r="B56" s="53" t="s">
        <v>90</v>
      </c>
      <c r="C56" s="43">
        <f t="shared" si="1"/>
        <v>46000</v>
      </c>
      <c r="D56" s="43">
        <v>46000</v>
      </c>
      <c r="E56" s="43">
        <v>0</v>
      </c>
      <c r="F56" s="43">
        <v>0</v>
      </c>
      <c r="G56" s="43">
        <v>0</v>
      </c>
      <c r="H56" s="43">
        <v>0</v>
      </c>
      <c r="I56" s="43">
        <v>28000</v>
      </c>
      <c r="J56" s="43">
        <v>0</v>
      </c>
      <c r="K56" s="43">
        <v>18000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</row>
    <row r="57" spans="1:18" s="54" customFormat="1" ht="15" customHeight="1">
      <c r="A57" s="53">
        <v>254001</v>
      </c>
      <c r="B57" s="53" t="s">
        <v>91</v>
      </c>
      <c r="C57" s="43">
        <f t="shared" si="1"/>
        <v>13424</v>
      </c>
      <c r="D57" s="43">
        <v>13424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1974</v>
      </c>
      <c r="L57" s="43">
        <v>0</v>
      </c>
      <c r="M57" s="43">
        <v>11450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</row>
    <row r="58" spans="1:18" s="54" customFormat="1" ht="15" customHeight="1">
      <c r="A58" s="53">
        <v>255001</v>
      </c>
      <c r="B58" s="53" t="s">
        <v>92</v>
      </c>
      <c r="C58" s="43">
        <f t="shared" si="1"/>
        <v>3000</v>
      </c>
      <c r="D58" s="43">
        <v>3000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3000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</row>
    <row r="59" spans="1:18" s="54" customFormat="1" ht="15" hidden="1" customHeight="1">
      <c r="A59" s="53">
        <v>256001</v>
      </c>
      <c r="B59" s="53" t="s">
        <v>93</v>
      </c>
      <c r="C59" s="43">
        <f t="shared" si="1"/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</row>
    <row r="60" spans="1:18" s="54" customFormat="1" ht="15" hidden="1" customHeight="1">
      <c r="A60" s="53">
        <v>259001</v>
      </c>
      <c r="B60" s="53" t="s">
        <v>94</v>
      </c>
      <c r="C60" s="43">
        <f t="shared" si="1"/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</row>
    <row r="61" spans="1:18" s="54" customFormat="1" ht="15" customHeight="1">
      <c r="A61" s="53">
        <v>261001</v>
      </c>
      <c r="B61" s="53" t="s">
        <v>95</v>
      </c>
      <c r="C61" s="43">
        <f t="shared" si="1"/>
        <v>622800</v>
      </c>
      <c r="D61" s="43">
        <v>0</v>
      </c>
      <c r="E61" s="43">
        <v>0</v>
      </c>
      <c r="F61" s="43">
        <v>622800</v>
      </c>
      <c r="G61" s="43">
        <v>50000</v>
      </c>
      <c r="H61" s="43">
        <v>61000</v>
      </c>
      <c r="I61" s="43">
        <v>61000</v>
      </c>
      <c r="J61" s="43">
        <v>50000</v>
      </c>
      <c r="K61" s="43">
        <v>43000</v>
      </c>
      <c r="L61" s="43">
        <v>41000</v>
      </c>
      <c r="M61" s="43">
        <v>42000</v>
      </c>
      <c r="N61" s="43">
        <v>41300</v>
      </c>
      <c r="O61" s="43">
        <v>62000</v>
      </c>
      <c r="P61" s="43">
        <v>62000</v>
      </c>
      <c r="Q61" s="43">
        <v>58000</v>
      </c>
      <c r="R61" s="43">
        <v>51500</v>
      </c>
    </row>
    <row r="62" spans="1:18" s="54" customFormat="1" ht="15" hidden="1" customHeight="1">
      <c r="A62" s="53">
        <v>261002</v>
      </c>
      <c r="B62" s="53" t="s">
        <v>96</v>
      </c>
      <c r="C62" s="43">
        <f t="shared" si="1"/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</row>
    <row r="63" spans="1:18" s="54" customFormat="1" ht="15" hidden="1" customHeight="1">
      <c r="A63" s="53">
        <v>261003</v>
      </c>
      <c r="B63" s="53" t="s">
        <v>97</v>
      </c>
      <c r="C63" s="43">
        <f t="shared" si="1"/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</row>
    <row r="64" spans="1:18" s="54" customFormat="1" ht="15" hidden="1" customHeight="1">
      <c r="A64" s="53">
        <v>262001</v>
      </c>
      <c r="B64" s="53" t="s">
        <v>98</v>
      </c>
      <c r="C64" s="43">
        <f t="shared" si="1"/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</row>
    <row r="65" spans="1:18" s="54" customFormat="1" ht="15" customHeight="1">
      <c r="A65" s="53">
        <v>271001</v>
      </c>
      <c r="B65" s="53" t="s">
        <v>99</v>
      </c>
      <c r="C65" s="43">
        <f t="shared" si="1"/>
        <v>93616</v>
      </c>
      <c r="D65" s="43">
        <v>0</v>
      </c>
      <c r="E65" s="43">
        <v>0</v>
      </c>
      <c r="F65" s="43">
        <v>93616</v>
      </c>
      <c r="G65" s="43">
        <v>0</v>
      </c>
      <c r="H65" s="43">
        <v>0</v>
      </c>
      <c r="I65" s="43">
        <v>0</v>
      </c>
      <c r="J65" s="43">
        <v>0</v>
      </c>
      <c r="K65" s="43">
        <v>93616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</row>
    <row r="66" spans="1:18" s="54" customFormat="1" ht="15" customHeight="1">
      <c r="A66" s="53">
        <v>272001</v>
      </c>
      <c r="B66" s="53" t="s">
        <v>100</v>
      </c>
      <c r="C66" s="43">
        <f t="shared" si="1"/>
        <v>10392</v>
      </c>
      <c r="D66" s="43">
        <v>10392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10392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</row>
    <row r="67" spans="1:18" s="54" customFormat="1" ht="15" hidden="1" customHeight="1">
      <c r="A67" s="53">
        <v>273001</v>
      </c>
      <c r="B67" s="53" t="s">
        <v>101</v>
      </c>
      <c r="C67" s="43">
        <f t="shared" si="1"/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</row>
    <row r="68" spans="1:18" s="54" customFormat="1" ht="15" customHeight="1">
      <c r="A68" s="53">
        <v>274001</v>
      </c>
      <c r="B68" s="53" t="s">
        <v>102</v>
      </c>
      <c r="C68" s="43">
        <f t="shared" si="1"/>
        <v>38400</v>
      </c>
      <c r="D68" s="43">
        <v>38400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100</v>
      </c>
      <c r="L68" s="43">
        <v>0</v>
      </c>
      <c r="M68" s="43">
        <v>38300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</row>
    <row r="69" spans="1:18" s="54" customFormat="1" ht="15" customHeight="1">
      <c r="A69" s="53">
        <v>275001</v>
      </c>
      <c r="B69" s="53" t="s">
        <v>103</v>
      </c>
      <c r="C69" s="43">
        <f t="shared" si="1"/>
        <v>2800</v>
      </c>
      <c r="D69" s="43">
        <v>2800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2800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</row>
    <row r="70" spans="1:18" s="54" customFormat="1" ht="15" hidden="1" customHeight="1">
      <c r="A70" s="53">
        <v>281001</v>
      </c>
      <c r="B70" s="53" t="s">
        <v>104</v>
      </c>
      <c r="C70" s="43">
        <f t="shared" si="1"/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</row>
    <row r="71" spans="1:18" s="54" customFormat="1" ht="15" hidden="1" customHeight="1">
      <c r="A71" s="53">
        <v>282001</v>
      </c>
      <c r="B71" s="53" t="s">
        <v>105</v>
      </c>
      <c r="C71" s="43">
        <f t="shared" si="1"/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</row>
    <row r="72" spans="1:18" s="54" customFormat="1" ht="15" hidden="1" customHeight="1">
      <c r="A72" s="53">
        <v>283001</v>
      </c>
      <c r="B72" s="53" t="s">
        <v>106</v>
      </c>
      <c r="C72" s="43">
        <f t="shared" si="1"/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</row>
    <row r="73" spans="1:18" s="54" customFormat="1" ht="15" customHeight="1">
      <c r="A73" s="53">
        <v>291001</v>
      </c>
      <c r="B73" s="53" t="s">
        <v>107</v>
      </c>
      <c r="C73" s="43">
        <f t="shared" si="1"/>
        <v>10200</v>
      </c>
      <c r="D73" s="43">
        <v>10200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10200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</row>
    <row r="74" spans="1:18" s="54" customFormat="1" ht="15" customHeight="1">
      <c r="A74" s="53">
        <v>292001</v>
      </c>
      <c r="B74" s="53" t="s">
        <v>108</v>
      </c>
      <c r="C74" s="43">
        <f t="shared" si="1"/>
        <v>6800</v>
      </c>
      <c r="D74" s="43">
        <v>6800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6800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</row>
    <row r="75" spans="1:18" s="54" customFormat="1" ht="15" hidden="1" customHeight="1">
      <c r="A75" s="53">
        <v>293001</v>
      </c>
      <c r="B75" s="53" t="s">
        <v>109</v>
      </c>
      <c r="C75" s="43">
        <f t="shared" si="1"/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</row>
    <row r="76" spans="1:18" s="54" customFormat="1" ht="15" customHeight="1">
      <c r="A76" s="53">
        <v>294001</v>
      </c>
      <c r="B76" s="53" t="s">
        <v>110</v>
      </c>
      <c r="C76" s="43">
        <f t="shared" ref="C76:C82" si="2">SUM(G76:R76)</f>
        <v>36000</v>
      </c>
      <c r="D76" s="43">
        <v>36000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36000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</row>
    <row r="77" spans="1:18" s="54" customFormat="1" ht="15" hidden="1" customHeight="1">
      <c r="A77" s="53">
        <v>295001</v>
      </c>
      <c r="B77" s="53" t="s">
        <v>111</v>
      </c>
      <c r="C77" s="43">
        <f t="shared" si="2"/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</row>
    <row r="78" spans="1:18" s="54" customFormat="1" ht="15" hidden="1" customHeight="1">
      <c r="A78" s="53">
        <v>296001</v>
      </c>
      <c r="B78" s="53" t="s">
        <v>112</v>
      </c>
      <c r="C78" s="43">
        <f t="shared" si="2"/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</row>
    <row r="79" spans="1:18" s="54" customFormat="1" ht="15" hidden="1" customHeight="1">
      <c r="A79" s="53">
        <v>296002</v>
      </c>
      <c r="B79" s="53" t="s">
        <v>113</v>
      </c>
      <c r="C79" s="43">
        <f t="shared" si="2"/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</row>
    <row r="80" spans="1:18" s="54" customFormat="1" ht="15" hidden="1" customHeight="1">
      <c r="A80" s="53">
        <v>297001</v>
      </c>
      <c r="B80" s="53" t="s">
        <v>114</v>
      </c>
      <c r="C80" s="43">
        <f t="shared" si="2"/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</row>
    <row r="81" spans="1:18" s="54" customFormat="1" ht="15" customHeight="1">
      <c r="A81" s="53">
        <v>298001</v>
      </c>
      <c r="B81" s="53" t="s">
        <v>115</v>
      </c>
      <c r="C81" s="43">
        <f t="shared" si="2"/>
        <v>17114</v>
      </c>
      <c r="D81" s="43">
        <v>17114</v>
      </c>
      <c r="E81" s="43">
        <v>0</v>
      </c>
      <c r="F81" s="43">
        <v>0</v>
      </c>
      <c r="G81" s="43">
        <v>0</v>
      </c>
      <c r="H81" s="43">
        <v>0</v>
      </c>
      <c r="I81" s="43">
        <v>7114</v>
      </c>
      <c r="J81" s="43">
        <v>0</v>
      </c>
      <c r="K81" s="43">
        <v>10000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</row>
    <row r="82" spans="1:18" s="54" customFormat="1" ht="15" hidden="1" customHeight="1">
      <c r="A82" s="53">
        <v>299001</v>
      </c>
      <c r="B82" s="53" t="s">
        <v>116</v>
      </c>
      <c r="C82" s="43">
        <f t="shared" si="2"/>
        <v>0</v>
      </c>
      <c r="D82" s="43">
        <v>0</v>
      </c>
      <c r="E82" s="43">
        <v>0</v>
      </c>
      <c r="F82" s="43">
        <v>0</v>
      </c>
      <c r="G82" s="43">
        <f>[1]JGSE.7.2!D135+[1]JGSE.7.3!D135</f>
        <v>0</v>
      </c>
      <c r="H82" s="43">
        <f>[1]JGSE.7.2!E135+[1]JGSE.7.3!E135</f>
        <v>0</v>
      </c>
      <c r="I82" s="43">
        <f>[1]JGSE.7.2!F135+[1]JGSE.7.3!F135</f>
        <v>0</v>
      </c>
      <c r="J82" s="43">
        <f>[1]JGSE.7.2!G135+[1]JGSE.7.3!G135</f>
        <v>0</v>
      </c>
      <c r="K82" s="43">
        <f>[1]JGSE.7.2!H135+[1]JGSE.7.3!H135</f>
        <v>0</v>
      </c>
      <c r="L82" s="43">
        <f>[1]JGSE.7.2!I135+[1]JGSE.7.3!I135</f>
        <v>0</v>
      </c>
      <c r="M82" s="43">
        <f>[1]JGSE.7.2!J135+[1]JGSE.7.3!J135</f>
        <v>0</v>
      </c>
      <c r="N82" s="43">
        <f>[1]JGSE.7.2!K135+[1]JGSE.7.3!K135</f>
        <v>0</v>
      </c>
      <c r="O82" s="43">
        <f>[1]JGSE.7.2!L135+[1]JGSE.7.3!L135</f>
        <v>0</v>
      </c>
      <c r="P82" s="43">
        <f>[1]JGSE.7.2!M135+[1]JGSE.7.3!M135</f>
        <v>0</v>
      </c>
      <c r="Q82" s="43">
        <f>[1]JGSE.7.2!N135+[1]JGSE.7.3!N135</f>
        <v>0</v>
      </c>
      <c r="R82" s="43">
        <f>[1]JGSE.7.2!O135+[1]JGSE.7.3!O135</f>
        <v>0</v>
      </c>
    </row>
    <row r="83" spans="1:18" s="58" customFormat="1" ht="15" customHeight="1">
      <c r="A83" s="96" t="s">
        <v>29</v>
      </c>
      <c r="B83" s="97"/>
      <c r="C83" s="57">
        <f t="shared" ref="C83:R83" si="3">SUM(C84:C199)</f>
        <v>5641921</v>
      </c>
      <c r="D83" s="57">
        <f t="shared" si="3"/>
        <v>218596</v>
      </c>
      <c r="E83" s="57">
        <f t="shared" si="3"/>
        <v>150000</v>
      </c>
      <c r="F83" s="57">
        <f t="shared" si="3"/>
        <v>5273325</v>
      </c>
      <c r="G83" s="57">
        <f t="shared" si="3"/>
        <v>361550</v>
      </c>
      <c r="H83" s="57">
        <f t="shared" si="3"/>
        <v>328334</v>
      </c>
      <c r="I83" s="57">
        <f t="shared" si="3"/>
        <v>520120</v>
      </c>
      <c r="J83" s="57">
        <f t="shared" si="3"/>
        <v>343350</v>
      </c>
      <c r="K83" s="57">
        <f t="shared" si="3"/>
        <v>1217970</v>
      </c>
      <c r="L83" s="57">
        <f t="shared" si="3"/>
        <v>410550</v>
      </c>
      <c r="M83" s="57">
        <f t="shared" si="3"/>
        <v>441430</v>
      </c>
      <c r="N83" s="57">
        <f t="shared" si="3"/>
        <v>377698</v>
      </c>
      <c r="O83" s="57">
        <f t="shared" si="3"/>
        <v>581437</v>
      </c>
      <c r="P83" s="57">
        <f t="shared" si="3"/>
        <v>341650</v>
      </c>
      <c r="Q83" s="57">
        <f t="shared" si="3"/>
        <v>358682</v>
      </c>
      <c r="R83" s="57">
        <f t="shared" si="3"/>
        <v>359150</v>
      </c>
    </row>
    <row r="84" spans="1:18" s="54" customFormat="1" ht="15" customHeight="1">
      <c r="A84" s="53">
        <v>311001</v>
      </c>
      <c r="B84" s="56" t="s">
        <v>117</v>
      </c>
      <c r="C84" s="43">
        <f>SUM(G84:R84)</f>
        <v>786022</v>
      </c>
      <c r="D84" s="43">
        <v>0</v>
      </c>
      <c r="E84" s="43">
        <v>0</v>
      </c>
      <c r="F84" s="43">
        <v>786022</v>
      </c>
      <c r="G84" s="43">
        <v>57000</v>
      </c>
      <c r="H84" s="43">
        <v>67744</v>
      </c>
      <c r="I84" s="43">
        <v>60000</v>
      </c>
      <c r="J84" s="43">
        <v>59800</v>
      </c>
      <c r="K84" s="43">
        <v>53378</v>
      </c>
      <c r="L84" s="43">
        <v>70000</v>
      </c>
      <c r="M84" s="43">
        <v>74300</v>
      </c>
      <c r="N84" s="43">
        <v>75500</v>
      </c>
      <c r="O84" s="43">
        <v>75500</v>
      </c>
      <c r="P84" s="43">
        <v>75500</v>
      </c>
      <c r="Q84" s="43">
        <v>75500</v>
      </c>
      <c r="R84" s="43">
        <v>41800</v>
      </c>
    </row>
    <row r="85" spans="1:18" s="54" customFormat="1" ht="15" hidden="1" customHeight="1">
      <c r="A85" s="53">
        <v>312001</v>
      </c>
      <c r="B85" s="56" t="s">
        <v>118</v>
      </c>
      <c r="C85" s="43">
        <f t="shared" ref="C85:C148" si="4">SUM(G85:R85)</f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</row>
    <row r="86" spans="1:18" s="54" customFormat="1" ht="15" customHeight="1">
      <c r="A86" s="53">
        <v>313001</v>
      </c>
      <c r="B86" s="56" t="s">
        <v>119</v>
      </c>
      <c r="C86" s="43">
        <f t="shared" si="4"/>
        <v>67000</v>
      </c>
      <c r="D86" s="43">
        <v>67000</v>
      </c>
      <c r="E86" s="43">
        <v>0</v>
      </c>
      <c r="F86" s="43">
        <v>0</v>
      </c>
      <c r="G86" s="43">
        <v>0</v>
      </c>
      <c r="H86" s="43">
        <v>0</v>
      </c>
      <c r="I86" s="43">
        <v>20000</v>
      </c>
      <c r="J86" s="43">
        <v>37000</v>
      </c>
      <c r="K86" s="43">
        <v>10000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</row>
    <row r="87" spans="1:18" s="54" customFormat="1" ht="15" customHeight="1">
      <c r="A87" s="53">
        <v>314001</v>
      </c>
      <c r="B87" s="56" t="s">
        <v>120</v>
      </c>
      <c r="C87" s="43">
        <f t="shared" si="4"/>
        <v>78600</v>
      </c>
      <c r="D87" s="43">
        <v>0</v>
      </c>
      <c r="E87" s="43">
        <v>0</v>
      </c>
      <c r="F87" s="43">
        <v>78600</v>
      </c>
      <c r="G87" s="43">
        <v>6800</v>
      </c>
      <c r="H87" s="43">
        <v>7800</v>
      </c>
      <c r="I87" s="43">
        <v>6800</v>
      </c>
      <c r="J87" s="43">
        <v>6800</v>
      </c>
      <c r="K87" s="43">
        <v>7800</v>
      </c>
      <c r="L87" s="43">
        <v>5000</v>
      </c>
      <c r="M87" s="43">
        <v>6100</v>
      </c>
      <c r="N87" s="43">
        <v>6100</v>
      </c>
      <c r="O87" s="43">
        <v>7100</v>
      </c>
      <c r="P87" s="43">
        <v>6100</v>
      </c>
      <c r="Q87" s="43">
        <v>6100</v>
      </c>
      <c r="R87" s="43">
        <v>6100</v>
      </c>
    </row>
    <row r="88" spans="1:18" s="54" customFormat="1" ht="15" hidden="1" customHeight="1">
      <c r="A88" s="53">
        <v>315001</v>
      </c>
      <c r="B88" s="56" t="s">
        <v>121</v>
      </c>
      <c r="C88" s="43">
        <f t="shared" si="4"/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</row>
    <row r="89" spans="1:18" s="54" customFormat="1" ht="15" hidden="1" customHeight="1">
      <c r="A89" s="53">
        <v>316001</v>
      </c>
      <c r="B89" s="56" t="s">
        <v>122</v>
      </c>
      <c r="C89" s="43">
        <f t="shared" si="4"/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</row>
    <row r="90" spans="1:18" s="54" customFormat="1" ht="15" hidden="1" customHeight="1">
      <c r="A90" s="53">
        <v>316002</v>
      </c>
      <c r="B90" s="56" t="s">
        <v>123</v>
      </c>
      <c r="C90" s="43">
        <f t="shared" si="4"/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</row>
    <row r="91" spans="1:18" s="54" customFormat="1" ht="15" hidden="1" customHeight="1">
      <c r="A91" s="53">
        <v>316003</v>
      </c>
      <c r="B91" s="56" t="s">
        <v>124</v>
      </c>
      <c r="C91" s="43">
        <f t="shared" si="4"/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</row>
    <row r="92" spans="1:18" s="54" customFormat="1" ht="15" customHeight="1">
      <c r="A92" s="53">
        <v>317001</v>
      </c>
      <c r="B92" s="56" t="s">
        <v>125</v>
      </c>
      <c r="C92" s="43">
        <f t="shared" si="4"/>
        <v>1218000</v>
      </c>
      <c r="D92" s="43">
        <v>0</v>
      </c>
      <c r="E92" s="43">
        <v>0</v>
      </c>
      <c r="F92" s="43">
        <v>1218000</v>
      </c>
      <c r="G92" s="43">
        <v>101500</v>
      </c>
      <c r="H92" s="43">
        <v>101500</v>
      </c>
      <c r="I92" s="43">
        <v>101500</v>
      </c>
      <c r="J92" s="43">
        <v>101500</v>
      </c>
      <c r="K92" s="43">
        <v>101500</v>
      </c>
      <c r="L92" s="43">
        <v>101500</v>
      </c>
      <c r="M92" s="43">
        <v>101500</v>
      </c>
      <c r="N92" s="43">
        <v>101500</v>
      </c>
      <c r="O92" s="43">
        <v>101500</v>
      </c>
      <c r="P92" s="43">
        <v>101500</v>
      </c>
      <c r="Q92" s="43">
        <v>101500</v>
      </c>
      <c r="R92" s="43">
        <v>101500</v>
      </c>
    </row>
    <row r="93" spans="1:18" s="54" customFormat="1" ht="15" hidden="1" customHeight="1">
      <c r="A93" s="53">
        <v>318001</v>
      </c>
      <c r="B93" s="56" t="s">
        <v>126</v>
      </c>
      <c r="C93" s="43">
        <f t="shared" si="4"/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</row>
    <row r="94" spans="1:18" s="54" customFormat="1" ht="15" hidden="1" customHeight="1">
      <c r="A94" s="53">
        <v>318002</v>
      </c>
      <c r="B94" s="56" t="s">
        <v>127</v>
      </c>
      <c r="C94" s="43">
        <f t="shared" si="4"/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</row>
    <row r="95" spans="1:18" s="54" customFormat="1" ht="15" hidden="1" customHeight="1">
      <c r="A95" s="53">
        <v>319001</v>
      </c>
      <c r="B95" s="56" t="s">
        <v>128</v>
      </c>
      <c r="C95" s="43">
        <f t="shared" si="4"/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</row>
    <row r="96" spans="1:18" s="54" customFormat="1" ht="15" hidden="1" customHeight="1">
      <c r="A96" s="53">
        <v>319004</v>
      </c>
      <c r="B96" s="56" t="s">
        <v>129</v>
      </c>
      <c r="C96" s="43">
        <f t="shared" si="4"/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</row>
    <row r="97" spans="1:18" s="54" customFormat="1" ht="15" hidden="1" customHeight="1">
      <c r="A97" s="53">
        <v>321001</v>
      </c>
      <c r="B97" s="56" t="s">
        <v>130</v>
      </c>
      <c r="C97" s="43">
        <f t="shared" si="4"/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</row>
    <row r="98" spans="1:18" s="54" customFormat="1" ht="15" hidden="1" customHeight="1">
      <c r="A98" s="53">
        <v>322001</v>
      </c>
      <c r="B98" s="56" t="s">
        <v>131</v>
      </c>
      <c r="C98" s="43">
        <f t="shared" si="4"/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</row>
    <row r="99" spans="1:18" s="54" customFormat="1" ht="15" hidden="1" customHeight="1">
      <c r="A99" s="53">
        <v>323001</v>
      </c>
      <c r="B99" s="56" t="s">
        <v>132</v>
      </c>
      <c r="C99" s="43">
        <f t="shared" si="4"/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</row>
    <row r="100" spans="1:18" s="54" customFormat="1" ht="15" hidden="1" customHeight="1">
      <c r="A100" s="53">
        <v>323002</v>
      </c>
      <c r="B100" s="56" t="s">
        <v>133</v>
      </c>
      <c r="C100" s="43">
        <f t="shared" si="4"/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</row>
    <row r="101" spans="1:18" s="54" customFormat="1" ht="15" hidden="1" customHeight="1">
      <c r="A101" s="53">
        <v>323004</v>
      </c>
      <c r="B101" s="56" t="s">
        <v>134</v>
      </c>
      <c r="C101" s="43">
        <f t="shared" si="4"/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</row>
    <row r="102" spans="1:18" s="54" customFormat="1" ht="15" hidden="1" customHeight="1">
      <c r="A102" s="53">
        <v>324001</v>
      </c>
      <c r="B102" s="56" t="s">
        <v>135</v>
      </c>
      <c r="C102" s="43">
        <f t="shared" si="4"/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</row>
    <row r="103" spans="1:18" s="54" customFormat="1" ht="15" hidden="1" customHeight="1">
      <c r="A103" s="53">
        <v>325001</v>
      </c>
      <c r="B103" s="56" t="s">
        <v>136</v>
      </c>
      <c r="C103" s="43">
        <f t="shared" si="4"/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</row>
    <row r="104" spans="1:18" s="54" customFormat="1" ht="15" hidden="1" customHeight="1">
      <c r="A104" s="53">
        <v>326001</v>
      </c>
      <c r="B104" s="56" t="s">
        <v>137</v>
      </c>
      <c r="C104" s="43">
        <f t="shared" si="4"/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</row>
    <row r="105" spans="1:18" s="54" customFormat="1" ht="15" customHeight="1">
      <c r="A105" s="53">
        <v>327001</v>
      </c>
      <c r="B105" s="56" t="s">
        <v>138</v>
      </c>
      <c r="C105" s="43">
        <f t="shared" si="4"/>
        <v>377329</v>
      </c>
      <c r="D105" s="43">
        <v>0</v>
      </c>
      <c r="E105" s="43">
        <v>0</v>
      </c>
      <c r="F105" s="43">
        <v>377329</v>
      </c>
      <c r="G105" s="43">
        <v>74200</v>
      </c>
      <c r="H105" s="43">
        <v>0</v>
      </c>
      <c r="I105" s="43">
        <v>0</v>
      </c>
      <c r="J105" s="43">
        <v>0</v>
      </c>
      <c r="K105" s="43">
        <v>114082</v>
      </c>
      <c r="L105" s="43">
        <v>0</v>
      </c>
      <c r="M105" s="43">
        <v>0</v>
      </c>
      <c r="N105" s="43">
        <v>0</v>
      </c>
      <c r="O105" s="43">
        <v>189047</v>
      </c>
      <c r="P105" s="43">
        <v>0</v>
      </c>
      <c r="Q105" s="43">
        <v>0</v>
      </c>
      <c r="R105" s="43">
        <v>0</v>
      </c>
    </row>
    <row r="106" spans="1:18" s="54" customFormat="1" ht="15" hidden="1" customHeight="1">
      <c r="A106" s="53">
        <v>328001</v>
      </c>
      <c r="B106" s="56" t="s">
        <v>139</v>
      </c>
      <c r="C106" s="43">
        <f t="shared" si="4"/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</row>
    <row r="107" spans="1:18" s="54" customFormat="1" ht="15" customHeight="1">
      <c r="A107" s="53">
        <v>329001</v>
      </c>
      <c r="B107" s="56" t="s">
        <v>140</v>
      </c>
      <c r="C107" s="43">
        <f t="shared" si="4"/>
        <v>8908</v>
      </c>
      <c r="D107" s="43">
        <v>8908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8908</v>
      </c>
      <c r="O107" s="43">
        <v>0</v>
      </c>
      <c r="P107" s="43">
        <v>0</v>
      </c>
      <c r="Q107" s="43">
        <v>0</v>
      </c>
      <c r="R107" s="43">
        <v>0</v>
      </c>
    </row>
    <row r="108" spans="1:18" s="54" customFormat="1" ht="15" hidden="1" customHeight="1">
      <c r="A108" s="53">
        <v>331001</v>
      </c>
      <c r="B108" s="56" t="s">
        <v>141</v>
      </c>
      <c r="C108" s="43">
        <f t="shared" si="4"/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</row>
    <row r="109" spans="1:18" s="54" customFormat="1" ht="15" customHeight="1">
      <c r="A109" s="53">
        <v>331002</v>
      </c>
      <c r="B109" s="56" t="s">
        <v>142</v>
      </c>
      <c r="C109" s="43">
        <f t="shared" si="4"/>
        <v>324980</v>
      </c>
      <c r="D109" s="43">
        <v>0</v>
      </c>
      <c r="E109" s="43">
        <v>150000</v>
      </c>
      <c r="F109" s="43">
        <v>174980</v>
      </c>
      <c r="G109" s="43">
        <v>0</v>
      </c>
      <c r="H109" s="43">
        <v>45240</v>
      </c>
      <c r="I109" s="43">
        <v>0</v>
      </c>
      <c r="J109" s="43">
        <v>7000</v>
      </c>
      <c r="K109" s="43">
        <v>0</v>
      </c>
      <c r="L109" s="43">
        <v>0</v>
      </c>
      <c r="M109" s="43">
        <v>150000</v>
      </c>
      <c r="N109" s="43">
        <v>0</v>
      </c>
      <c r="O109" s="43">
        <v>82240</v>
      </c>
      <c r="P109" s="43">
        <v>40500</v>
      </c>
      <c r="Q109" s="43">
        <v>0</v>
      </c>
      <c r="R109" s="43">
        <v>0</v>
      </c>
    </row>
    <row r="110" spans="1:18" s="54" customFormat="1" ht="15" hidden="1" customHeight="1">
      <c r="A110" s="53">
        <v>331003</v>
      </c>
      <c r="B110" s="56" t="s">
        <v>143</v>
      </c>
      <c r="C110" s="43">
        <f t="shared" si="4"/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</row>
    <row r="111" spans="1:18" s="54" customFormat="1" ht="15" hidden="1" customHeight="1">
      <c r="A111" s="53">
        <v>332001</v>
      </c>
      <c r="B111" s="56" t="s">
        <v>144</v>
      </c>
      <c r="C111" s="43">
        <f t="shared" si="4"/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</row>
    <row r="112" spans="1:18" s="54" customFormat="1" ht="15" customHeight="1">
      <c r="A112" s="53">
        <v>333001</v>
      </c>
      <c r="B112" s="56" t="s">
        <v>145</v>
      </c>
      <c r="C112" s="43">
        <f t="shared" si="4"/>
        <v>7000</v>
      </c>
      <c r="D112" s="43">
        <v>7000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7000</v>
      </c>
      <c r="Q112" s="43">
        <v>0</v>
      </c>
      <c r="R112" s="43">
        <v>0</v>
      </c>
    </row>
    <row r="113" spans="1:18" s="54" customFormat="1" ht="15" hidden="1" customHeight="1">
      <c r="A113" s="53">
        <v>334001</v>
      </c>
      <c r="B113" s="56" t="s">
        <v>146</v>
      </c>
      <c r="C113" s="43">
        <f t="shared" si="4"/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</row>
    <row r="114" spans="1:18" s="54" customFormat="1" ht="15" hidden="1" customHeight="1">
      <c r="A114" s="53">
        <v>334002</v>
      </c>
      <c r="B114" s="56" t="s">
        <v>147</v>
      </c>
      <c r="C114" s="43">
        <f t="shared" si="4"/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3">
        <v>0</v>
      </c>
      <c r="R114" s="43">
        <v>0</v>
      </c>
    </row>
    <row r="115" spans="1:18" s="54" customFormat="1" ht="15" hidden="1" customHeight="1">
      <c r="A115" s="53">
        <v>334003</v>
      </c>
      <c r="B115" s="56" t="s">
        <v>148</v>
      </c>
      <c r="C115" s="43">
        <f t="shared" si="4"/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</row>
    <row r="116" spans="1:18" s="54" customFormat="1" ht="15" hidden="1" customHeight="1">
      <c r="A116" s="53">
        <v>335001</v>
      </c>
      <c r="B116" s="56" t="s">
        <v>149</v>
      </c>
      <c r="C116" s="43">
        <f t="shared" si="4"/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</row>
    <row r="117" spans="1:18" s="54" customFormat="1" ht="15" hidden="1" customHeight="1">
      <c r="A117" s="53">
        <v>336001</v>
      </c>
      <c r="B117" s="56" t="s">
        <v>150</v>
      </c>
      <c r="C117" s="43">
        <f t="shared" si="4"/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</row>
    <row r="118" spans="1:18" s="54" customFormat="1" ht="15" hidden="1" customHeight="1">
      <c r="A118" s="53">
        <v>336002</v>
      </c>
      <c r="B118" s="56" t="s">
        <v>151</v>
      </c>
      <c r="C118" s="43">
        <f t="shared" si="4"/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</row>
    <row r="119" spans="1:18" s="54" customFormat="1" ht="15" hidden="1" customHeight="1">
      <c r="A119" s="53">
        <v>336003</v>
      </c>
      <c r="B119" s="56" t="s">
        <v>152</v>
      </c>
      <c r="C119" s="43">
        <f t="shared" si="4"/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</row>
    <row r="120" spans="1:18" s="54" customFormat="1" ht="15" hidden="1" customHeight="1">
      <c r="A120" s="53">
        <v>336006</v>
      </c>
      <c r="B120" s="56" t="s">
        <v>153</v>
      </c>
      <c r="C120" s="43">
        <f t="shared" si="4"/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</row>
    <row r="121" spans="1:18" s="54" customFormat="1" ht="15" hidden="1" customHeight="1">
      <c r="A121" s="53">
        <v>337001</v>
      </c>
      <c r="B121" s="56" t="s">
        <v>154</v>
      </c>
      <c r="C121" s="43">
        <f t="shared" si="4"/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</row>
    <row r="122" spans="1:18" s="54" customFormat="1" ht="15" hidden="1" customHeight="1">
      <c r="A122" s="53">
        <v>337002</v>
      </c>
      <c r="B122" s="56" t="s">
        <v>155</v>
      </c>
      <c r="C122" s="43">
        <f t="shared" si="4"/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</row>
    <row r="123" spans="1:18" s="54" customFormat="1" ht="15" customHeight="1">
      <c r="A123" s="53">
        <v>338001</v>
      </c>
      <c r="B123" s="56" t="s">
        <v>156</v>
      </c>
      <c r="C123" s="43">
        <f t="shared" si="4"/>
        <v>1272600</v>
      </c>
      <c r="D123" s="43">
        <v>0</v>
      </c>
      <c r="E123" s="43">
        <v>0</v>
      </c>
      <c r="F123" s="43">
        <v>1272600</v>
      </c>
      <c r="G123" s="43">
        <v>106050</v>
      </c>
      <c r="H123" s="43">
        <v>106050</v>
      </c>
      <c r="I123" s="43">
        <v>106050</v>
      </c>
      <c r="J123" s="43">
        <v>106050</v>
      </c>
      <c r="K123" s="43">
        <v>106050</v>
      </c>
      <c r="L123" s="43">
        <v>106050</v>
      </c>
      <c r="M123" s="43">
        <v>106050</v>
      </c>
      <c r="N123" s="43">
        <v>106050</v>
      </c>
      <c r="O123" s="43">
        <v>106050</v>
      </c>
      <c r="P123" s="43">
        <v>106050</v>
      </c>
      <c r="Q123" s="43">
        <v>106050</v>
      </c>
      <c r="R123" s="43">
        <v>106050</v>
      </c>
    </row>
    <row r="124" spans="1:18" s="54" customFormat="1" ht="15" hidden="1" customHeight="1">
      <c r="A124" s="53">
        <v>339001</v>
      </c>
      <c r="B124" s="56" t="s">
        <v>157</v>
      </c>
      <c r="C124" s="43">
        <f t="shared" si="4"/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</row>
    <row r="125" spans="1:18" s="54" customFormat="1" ht="15" hidden="1" customHeight="1">
      <c r="A125" s="53">
        <v>339002</v>
      </c>
      <c r="B125" s="56" t="s">
        <v>158</v>
      </c>
      <c r="C125" s="43">
        <f t="shared" si="4"/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</row>
    <row r="126" spans="1:18" s="54" customFormat="1" ht="15" hidden="1" customHeight="1">
      <c r="A126" s="53">
        <v>339003</v>
      </c>
      <c r="B126" s="56" t="s">
        <v>159</v>
      </c>
      <c r="C126" s="43">
        <f t="shared" si="4"/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</row>
    <row r="127" spans="1:18" s="54" customFormat="1" ht="15" hidden="1" customHeight="1">
      <c r="A127" s="53">
        <v>339004</v>
      </c>
      <c r="B127" s="56" t="s">
        <v>160</v>
      </c>
      <c r="C127" s="43">
        <f t="shared" si="4"/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</row>
    <row r="128" spans="1:18" s="54" customFormat="1" ht="15" hidden="1" customHeight="1">
      <c r="A128" s="53">
        <v>339005</v>
      </c>
      <c r="B128" s="56" t="s">
        <v>161</v>
      </c>
      <c r="C128" s="43">
        <f t="shared" si="4"/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</row>
    <row r="129" spans="1:18" s="54" customFormat="1" ht="15" hidden="1" customHeight="1">
      <c r="A129" s="53">
        <v>341001</v>
      </c>
      <c r="B129" s="56" t="s">
        <v>162</v>
      </c>
      <c r="C129" s="43">
        <f t="shared" si="4"/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</row>
    <row r="130" spans="1:18" s="54" customFormat="1" ht="15" hidden="1" customHeight="1">
      <c r="A130" s="53">
        <v>342001</v>
      </c>
      <c r="B130" s="56" t="s">
        <v>163</v>
      </c>
      <c r="C130" s="43">
        <f t="shared" si="4"/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</row>
    <row r="131" spans="1:18" s="54" customFormat="1" ht="15" hidden="1" customHeight="1">
      <c r="A131" s="53">
        <v>343001</v>
      </c>
      <c r="B131" s="56" t="s">
        <v>164</v>
      </c>
      <c r="C131" s="43">
        <f t="shared" si="4"/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</row>
    <row r="132" spans="1:18" s="54" customFormat="1" ht="15" customHeight="1">
      <c r="A132" s="53">
        <v>344001</v>
      </c>
      <c r="B132" s="56" t="s">
        <v>165</v>
      </c>
      <c r="C132" s="43">
        <f t="shared" si="4"/>
        <v>6000</v>
      </c>
      <c r="D132" s="43">
        <v>6000</v>
      </c>
      <c r="E132" s="43">
        <v>0</v>
      </c>
      <c r="F132" s="43">
        <v>0</v>
      </c>
      <c r="G132" s="43">
        <v>6000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</row>
    <row r="133" spans="1:18" s="54" customFormat="1" ht="15" customHeight="1">
      <c r="A133" s="53">
        <v>345001</v>
      </c>
      <c r="B133" s="56" t="s">
        <v>166</v>
      </c>
      <c r="C133" s="43">
        <f t="shared" si="4"/>
        <v>420000</v>
      </c>
      <c r="D133" s="43">
        <v>0</v>
      </c>
      <c r="E133" s="43">
        <v>0</v>
      </c>
      <c r="F133" s="43">
        <v>420000</v>
      </c>
      <c r="G133" s="43">
        <v>0</v>
      </c>
      <c r="H133" s="43">
        <v>0</v>
      </c>
      <c r="I133" s="43">
        <v>0</v>
      </c>
      <c r="J133" s="43">
        <v>0</v>
      </c>
      <c r="K133" s="43">
        <v>420000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</row>
    <row r="134" spans="1:18" s="54" customFormat="1" ht="15" hidden="1" customHeight="1">
      <c r="A134" s="53">
        <v>345002</v>
      </c>
      <c r="B134" s="56" t="s">
        <v>167</v>
      </c>
      <c r="C134" s="43">
        <f t="shared" si="4"/>
        <v>0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</row>
    <row r="135" spans="1:18" s="54" customFormat="1" ht="15" hidden="1" customHeight="1">
      <c r="A135" s="53">
        <v>345003</v>
      </c>
      <c r="B135" s="56" t="s">
        <v>168</v>
      </c>
      <c r="C135" s="43">
        <f t="shared" si="4"/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</row>
    <row r="136" spans="1:18" s="54" customFormat="1" ht="15" hidden="1" customHeight="1">
      <c r="A136" s="53">
        <v>345004</v>
      </c>
      <c r="B136" s="56" t="s">
        <v>169</v>
      </c>
      <c r="C136" s="43">
        <f t="shared" si="4"/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</row>
    <row r="137" spans="1:18" s="54" customFormat="1" ht="15" hidden="1" customHeight="1">
      <c r="A137" s="53">
        <v>346001</v>
      </c>
      <c r="B137" s="56" t="s">
        <v>170</v>
      </c>
      <c r="C137" s="43">
        <f t="shared" si="4"/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</row>
    <row r="138" spans="1:18" s="54" customFormat="1" ht="15" hidden="1" customHeight="1">
      <c r="A138" s="53">
        <v>347001</v>
      </c>
      <c r="B138" s="56" t="s">
        <v>171</v>
      </c>
      <c r="C138" s="43">
        <f t="shared" si="4"/>
        <v>0</v>
      </c>
      <c r="D138" s="43">
        <v>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</row>
    <row r="139" spans="1:18" s="54" customFormat="1" ht="15" hidden="1" customHeight="1">
      <c r="A139" s="53">
        <v>348001</v>
      </c>
      <c r="B139" s="56" t="s">
        <v>172</v>
      </c>
      <c r="C139" s="43">
        <f t="shared" si="4"/>
        <v>0</v>
      </c>
      <c r="D139" s="43">
        <v>0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</row>
    <row r="140" spans="1:18" s="54" customFormat="1" ht="15" hidden="1" customHeight="1">
      <c r="A140" s="53">
        <v>349001</v>
      </c>
      <c r="B140" s="56" t="s">
        <v>173</v>
      </c>
      <c r="C140" s="43">
        <f t="shared" si="4"/>
        <v>0</v>
      </c>
      <c r="D140" s="43">
        <v>0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43">
        <v>0</v>
      </c>
    </row>
    <row r="141" spans="1:18" s="54" customFormat="1" ht="15" hidden="1" customHeight="1">
      <c r="A141" s="53">
        <v>351001</v>
      </c>
      <c r="B141" s="56" t="s">
        <v>174</v>
      </c>
      <c r="C141" s="43">
        <f t="shared" si="4"/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</v>
      </c>
      <c r="R141" s="43">
        <v>0</v>
      </c>
    </row>
    <row r="142" spans="1:18" s="54" customFormat="1" ht="15" customHeight="1">
      <c r="A142" s="53">
        <v>352001</v>
      </c>
      <c r="B142" s="56" t="s">
        <v>175</v>
      </c>
      <c r="C142" s="43">
        <f t="shared" si="4"/>
        <v>59400</v>
      </c>
      <c r="D142" s="43">
        <v>59400</v>
      </c>
      <c r="E142" s="43">
        <v>0</v>
      </c>
      <c r="F142" s="43">
        <v>0</v>
      </c>
      <c r="G142" s="43">
        <v>0</v>
      </c>
      <c r="H142" s="43">
        <v>0</v>
      </c>
      <c r="I142" s="43">
        <v>34760</v>
      </c>
      <c r="J142" s="43">
        <v>0</v>
      </c>
      <c r="K142" s="43">
        <v>0</v>
      </c>
      <c r="L142" s="43">
        <v>0</v>
      </c>
      <c r="M142" s="43">
        <v>0</v>
      </c>
      <c r="N142" s="43">
        <v>24640</v>
      </c>
      <c r="O142" s="43">
        <v>0</v>
      </c>
      <c r="P142" s="43">
        <v>0</v>
      </c>
      <c r="Q142" s="43">
        <v>0</v>
      </c>
      <c r="R142" s="43">
        <v>0</v>
      </c>
    </row>
    <row r="143" spans="1:18" s="54" customFormat="1" ht="15" customHeight="1">
      <c r="A143" s="53">
        <v>352002</v>
      </c>
      <c r="B143" s="56" t="s">
        <v>176</v>
      </c>
      <c r="C143" s="43">
        <f t="shared" si="4"/>
        <v>9000</v>
      </c>
      <c r="D143" s="43">
        <v>9000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9000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</row>
    <row r="144" spans="1:18" s="54" customFormat="1" ht="15" hidden="1" customHeight="1">
      <c r="A144" s="53">
        <v>353001</v>
      </c>
      <c r="B144" s="56" t="s">
        <v>177</v>
      </c>
      <c r="C144" s="43">
        <f t="shared" si="4"/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</row>
    <row r="145" spans="1:18" s="54" customFormat="1" ht="15" hidden="1" customHeight="1">
      <c r="A145" s="53">
        <v>354001</v>
      </c>
      <c r="B145" s="56" t="s">
        <v>178</v>
      </c>
      <c r="C145" s="43">
        <f t="shared" si="4"/>
        <v>0</v>
      </c>
      <c r="D145" s="43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0</v>
      </c>
      <c r="R145" s="43">
        <v>0</v>
      </c>
    </row>
    <row r="146" spans="1:18" s="54" customFormat="1" ht="15" customHeight="1">
      <c r="A146" s="53">
        <v>355001</v>
      </c>
      <c r="B146" s="56" t="s">
        <v>179</v>
      </c>
      <c r="C146" s="43">
        <f t="shared" si="4"/>
        <v>290832</v>
      </c>
      <c r="D146" s="43">
        <v>0</v>
      </c>
      <c r="E146" s="43">
        <v>0</v>
      </c>
      <c r="F146" s="43">
        <v>290832</v>
      </c>
      <c r="G146" s="43">
        <v>0</v>
      </c>
      <c r="H146" s="43">
        <v>0</v>
      </c>
      <c r="I146" s="43">
        <v>105000</v>
      </c>
      <c r="J146" s="43">
        <v>0</v>
      </c>
      <c r="K146" s="43">
        <v>0</v>
      </c>
      <c r="L146" s="43">
        <v>105000</v>
      </c>
      <c r="M146" s="43">
        <v>0</v>
      </c>
      <c r="N146" s="43">
        <v>50000</v>
      </c>
      <c r="O146" s="43">
        <v>15000</v>
      </c>
      <c r="P146" s="43">
        <v>0</v>
      </c>
      <c r="Q146" s="43">
        <v>15832</v>
      </c>
      <c r="R146" s="43">
        <v>0</v>
      </c>
    </row>
    <row r="147" spans="1:18" s="54" customFormat="1" ht="15" hidden="1" customHeight="1">
      <c r="A147" s="53">
        <v>355002</v>
      </c>
      <c r="B147" s="56" t="s">
        <v>180</v>
      </c>
      <c r="C147" s="43">
        <f t="shared" si="4"/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</v>
      </c>
    </row>
    <row r="148" spans="1:18" s="54" customFormat="1" ht="15" hidden="1" customHeight="1">
      <c r="A148" s="53">
        <v>355003</v>
      </c>
      <c r="B148" s="56" t="s">
        <v>181</v>
      </c>
      <c r="C148" s="43">
        <f t="shared" si="4"/>
        <v>0</v>
      </c>
      <c r="D148" s="43">
        <v>0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</row>
    <row r="149" spans="1:18" s="54" customFormat="1" ht="15" hidden="1" customHeight="1">
      <c r="A149" s="53">
        <v>356001</v>
      </c>
      <c r="B149" s="56" t="s">
        <v>182</v>
      </c>
      <c r="C149" s="43">
        <f t="shared" ref="C149:C199" si="5">SUM(G149:R149)</f>
        <v>0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</row>
    <row r="150" spans="1:18" s="54" customFormat="1" ht="15" customHeight="1">
      <c r="A150" s="53">
        <v>357001</v>
      </c>
      <c r="B150" s="56" t="s">
        <v>183</v>
      </c>
      <c r="C150" s="43">
        <f t="shared" si="5"/>
        <v>48200</v>
      </c>
      <c r="D150" s="43">
        <v>48200</v>
      </c>
      <c r="E150" s="43">
        <v>0</v>
      </c>
      <c r="F150" s="43">
        <v>0</v>
      </c>
      <c r="G150" s="43">
        <v>0</v>
      </c>
      <c r="H150" s="43">
        <v>0</v>
      </c>
      <c r="I150" s="43">
        <v>48200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</row>
    <row r="151" spans="1:18" s="54" customFormat="1" ht="15" hidden="1" customHeight="1">
      <c r="A151" s="53">
        <v>357002</v>
      </c>
      <c r="B151" s="56" t="s">
        <v>184</v>
      </c>
      <c r="C151" s="43">
        <f t="shared" si="5"/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43">
        <v>0</v>
      </c>
      <c r="P151" s="43">
        <v>0</v>
      </c>
      <c r="Q151" s="43">
        <v>0</v>
      </c>
      <c r="R151" s="43">
        <v>0</v>
      </c>
    </row>
    <row r="152" spans="1:18" s="54" customFormat="1" ht="15" hidden="1" customHeight="1">
      <c r="A152" s="53">
        <v>357003</v>
      </c>
      <c r="B152" s="56" t="s">
        <v>185</v>
      </c>
      <c r="C152" s="43">
        <f t="shared" si="5"/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</row>
    <row r="153" spans="1:18" s="54" customFormat="1" ht="15" customHeight="1">
      <c r="A153" s="53">
        <v>358001</v>
      </c>
      <c r="B153" s="56" t="s">
        <v>186</v>
      </c>
      <c r="C153" s="43">
        <f t="shared" si="5"/>
        <v>122160</v>
      </c>
      <c r="D153" s="43">
        <v>0</v>
      </c>
      <c r="E153" s="43">
        <v>0</v>
      </c>
      <c r="F153" s="43">
        <v>122160</v>
      </c>
      <c r="G153" s="43">
        <v>0</v>
      </c>
      <c r="H153" s="43">
        <v>0</v>
      </c>
      <c r="I153" s="43">
        <v>0</v>
      </c>
      <c r="J153" s="43">
        <v>0</v>
      </c>
      <c r="K153" s="43">
        <v>122160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</row>
    <row r="154" spans="1:18" s="54" customFormat="1" ht="15" hidden="1" customHeight="1">
      <c r="A154" s="53">
        <v>359001</v>
      </c>
      <c r="B154" s="56" t="s">
        <v>187</v>
      </c>
      <c r="C154" s="43">
        <f t="shared" si="5"/>
        <v>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</row>
    <row r="155" spans="1:18" s="54" customFormat="1" ht="15" customHeight="1">
      <c r="A155" s="53">
        <v>361001</v>
      </c>
      <c r="B155" s="56" t="s">
        <v>188</v>
      </c>
      <c r="C155" s="43">
        <f t="shared" si="5"/>
        <v>13088</v>
      </c>
      <c r="D155" s="43">
        <v>13088</v>
      </c>
      <c r="E155" s="43">
        <v>0</v>
      </c>
      <c r="F155" s="43">
        <v>0</v>
      </c>
      <c r="G155" s="43">
        <v>0</v>
      </c>
      <c r="H155" s="43">
        <v>0</v>
      </c>
      <c r="I155" s="43">
        <v>4408</v>
      </c>
      <c r="J155" s="43">
        <v>1200</v>
      </c>
      <c r="K155" s="43">
        <v>4000</v>
      </c>
      <c r="L155" s="43">
        <v>0</v>
      </c>
      <c r="M155" s="43">
        <v>3480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</row>
    <row r="156" spans="1:18" s="54" customFormat="1" ht="15" customHeight="1">
      <c r="A156" s="53">
        <v>361002</v>
      </c>
      <c r="B156" s="56" t="s">
        <v>189</v>
      </c>
      <c r="C156" s="43">
        <f t="shared" si="5"/>
        <v>62700</v>
      </c>
      <c r="D156" s="43">
        <v>0</v>
      </c>
      <c r="E156" s="43">
        <v>0</v>
      </c>
      <c r="F156" s="43">
        <v>62700</v>
      </c>
      <c r="G156" s="43">
        <v>0</v>
      </c>
      <c r="H156" s="43">
        <v>0</v>
      </c>
      <c r="I156" s="43">
        <v>20000</v>
      </c>
      <c r="J156" s="43">
        <v>24000</v>
      </c>
      <c r="K156" s="43">
        <v>0</v>
      </c>
      <c r="L156" s="43">
        <v>5000</v>
      </c>
      <c r="M156" s="43">
        <v>0</v>
      </c>
      <c r="N156" s="43">
        <v>0</v>
      </c>
      <c r="O156" s="43">
        <v>5000</v>
      </c>
      <c r="P156" s="43">
        <v>5000</v>
      </c>
      <c r="Q156" s="43">
        <v>0</v>
      </c>
      <c r="R156" s="43">
        <v>3700</v>
      </c>
    </row>
    <row r="157" spans="1:18" s="54" customFormat="1" ht="15" customHeight="1">
      <c r="A157" s="53">
        <v>362001</v>
      </c>
      <c r="B157" s="56" t="s">
        <v>190</v>
      </c>
      <c r="C157" s="43">
        <f t="shared" si="5"/>
        <v>250000</v>
      </c>
      <c r="D157" s="43">
        <v>0</v>
      </c>
      <c r="E157" s="43">
        <v>0</v>
      </c>
      <c r="F157" s="43">
        <v>250000</v>
      </c>
      <c r="G157" s="43">
        <v>0</v>
      </c>
      <c r="H157" s="43">
        <v>0</v>
      </c>
      <c r="I157" s="43">
        <v>0</v>
      </c>
      <c r="J157" s="43">
        <v>0</v>
      </c>
      <c r="K157" s="43">
        <v>250000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</row>
    <row r="158" spans="1:18" s="54" customFormat="1" ht="15" hidden="1" customHeight="1">
      <c r="A158" s="53">
        <v>363001</v>
      </c>
      <c r="B158" s="56" t="s">
        <v>191</v>
      </c>
      <c r="C158" s="43">
        <f t="shared" si="5"/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</row>
    <row r="159" spans="1:18" s="54" customFormat="1" ht="15" hidden="1" customHeight="1">
      <c r="A159" s="53">
        <v>364001</v>
      </c>
      <c r="B159" s="56" t="s">
        <v>192</v>
      </c>
      <c r="C159" s="43">
        <f t="shared" si="5"/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</row>
    <row r="160" spans="1:18" s="54" customFormat="1" ht="15" hidden="1" customHeight="1">
      <c r="A160" s="53">
        <v>365001</v>
      </c>
      <c r="B160" s="56" t="s">
        <v>193</v>
      </c>
      <c r="C160" s="43">
        <f t="shared" si="5"/>
        <v>0</v>
      </c>
      <c r="D160" s="43">
        <v>0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</row>
    <row r="161" spans="1:18" s="54" customFormat="1" ht="15" hidden="1" customHeight="1">
      <c r="A161" s="53">
        <v>366001</v>
      </c>
      <c r="B161" s="56" t="s">
        <v>194</v>
      </c>
      <c r="C161" s="43">
        <f t="shared" si="5"/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</row>
    <row r="162" spans="1:18" s="54" customFormat="1" ht="15" hidden="1" customHeight="1">
      <c r="A162" s="53">
        <v>369001</v>
      </c>
      <c r="B162" s="56" t="s">
        <v>195</v>
      </c>
      <c r="C162" s="43">
        <f t="shared" si="5"/>
        <v>0</v>
      </c>
      <c r="D162" s="43">
        <v>0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</row>
    <row r="163" spans="1:18" s="54" customFormat="1" ht="15" hidden="1" customHeight="1">
      <c r="A163" s="53">
        <v>371001</v>
      </c>
      <c r="B163" s="56" t="s">
        <v>196</v>
      </c>
      <c r="C163" s="43">
        <f t="shared" si="5"/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</row>
    <row r="164" spans="1:18" s="54" customFormat="1" ht="15" hidden="1" customHeight="1">
      <c r="A164" s="53">
        <v>372001</v>
      </c>
      <c r="B164" s="56" t="s">
        <v>197</v>
      </c>
      <c r="C164" s="43">
        <f t="shared" si="5"/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</row>
    <row r="165" spans="1:18" s="54" customFormat="1" ht="15" hidden="1" customHeight="1">
      <c r="A165" s="53">
        <v>372007</v>
      </c>
      <c r="B165" s="56" t="s">
        <v>198</v>
      </c>
      <c r="C165" s="43">
        <f t="shared" si="5"/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</row>
    <row r="166" spans="1:18" s="54" customFormat="1" ht="15" hidden="1" customHeight="1">
      <c r="A166" s="53">
        <v>373001</v>
      </c>
      <c r="B166" s="56" t="s">
        <v>199</v>
      </c>
      <c r="C166" s="43">
        <f t="shared" si="5"/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</row>
    <row r="167" spans="1:18" s="54" customFormat="1" ht="15" hidden="1" customHeight="1">
      <c r="A167" s="53">
        <v>374001</v>
      </c>
      <c r="B167" s="56" t="s">
        <v>200</v>
      </c>
      <c r="C167" s="43">
        <f t="shared" si="5"/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</row>
    <row r="168" spans="1:18" s="54" customFormat="1" ht="15" hidden="1" customHeight="1">
      <c r="A168" s="53">
        <v>375001</v>
      </c>
      <c r="B168" s="56" t="s">
        <v>35</v>
      </c>
      <c r="C168" s="43">
        <f t="shared" si="5"/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</row>
    <row r="169" spans="1:18" s="54" customFormat="1" ht="15" hidden="1" customHeight="1">
      <c r="A169" s="53">
        <v>376001</v>
      </c>
      <c r="B169" s="56" t="s">
        <v>201</v>
      </c>
      <c r="C169" s="43">
        <f t="shared" si="5"/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</row>
    <row r="170" spans="1:18" s="54" customFormat="1" ht="15" hidden="1" customHeight="1">
      <c r="A170" s="53">
        <v>377001</v>
      </c>
      <c r="B170" s="56" t="s">
        <v>202</v>
      </c>
      <c r="C170" s="43">
        <f t="shared" si="5"/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</row>
    <row r="171" spans="1:18" s="54" customFormat="1" ht="15" hidden="1" customHeight="1">
      <c r="A171" s="53">
        <v>378001</v>
      </c>
      <c r="B171" s="56" t="s">
        <v>203</v>
      </c>
      <c r="C171" s="43">
        <f t="shared" si="5"/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</row>
    <row r="172" spans="1:18" s="54" customFormat="1" ht="15" hidden="1" customHeight="1">
      <c r="A172" s="53">
        <v>379001</v>
      </c>
      <c r="B172" s="56" t="s">
        <v>204</v>
      </c>
      <c r="C172" s="43">
        <f t="shared" si="5"/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</row>
    <row r="173" spans="1:18" s="54" customFormat="1" ht="15" hidden="1" customHeight="1">
      <c r="A173" s="53">
        <v>381001</v>
      </c>
      <c r="B173" s="56" t="s">
        <v>205</v>
      </c>
      <c r="C173" s="43">
        <f t="shared" si="5"/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</row>
    <row r="174" spans="1:18" s="54" customFormat="1" ht="15" customHeight="1">
      <c r="A174" s="53">
        <v>382001</v>
      </c>
      <c r="B174" s="56" t="s">
        <v>206</v>
      </c>
      <c r="C174" s="43">
        <f t="shared" si="5"/>
        <v>220102</v>
      </c>
      <c r="D174" s="43">
        <v>0</v>
      </c>
      <c r="E174" s="43">
        <v>0</v>
      </c>
      <c r="F174" s="43">
        <v>220102</v>
      </c>
      <c r="G174" s="43">
        <v>10000</v>
      </c>
      <c r="H174" s="43">
        <v>0</v>
      </c>
      <c r="I174" s="43">
        <v>13402</v>
      </c>
      <c r="J174" s="43">
        <v>0</v>
      </c>
      <c r="K174" s="43">
        <v>20000</v>
      </c>
      <c r="L174" s="43">
        <v>18000</v>
      </c>
      <c r="M174" s="43">
        <v>0</v>
      </c>
      <c r="N174" s="43">
        <v>5000</v>
      </c>
      <c r="O174" s="43">
        <v>0</v>
      </c>
      <c r="P174" s="43">
        <v>0</v>
      </c>
      <c r="Q174" s="43">
        <v>53700</v>
      </c>
      <c r="R174" s="43">
        <v>100000</v>
      </c>
    </row>
    <row r="175" spans="1:18" s="54" customFormat="1" ht="15" hidden="1" customHeight="1">
      <c r="A175" s="53">
        <v>382002</v>
      </c>
      <c r="B175" s="56" t="s">
        <v>36</v>
      </c>
      <c r="C175" s="43">
        <f t="shared" si="5"/>
        <v>0</v>
      </c>
      <c r="D175" s="43">
        <v>0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</row>
    <row r="176" spans="1:18" s="54" customFormat="1" ht="15" hidden="1" customHeight="1">
      <c r="A176" s="53">
        <v>383001</v>
      </c>
      <c r="B176" s="56" t="s">
        <v>207</v>
      </c>
      <c r="C176" s="43">
        <f t="shared" si="5"/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</row>
    <row r="177" spans="1:18" s="54" customFormat="1" ht="15" hidden="1" customHeight="1">
      <c r="A177" s="53">
        <v>384001</v>
      </c>
      <c r="B177" s="56" t="s">
        <v>208</v>
      </c>
      <c r="C177" s="43">
        <f t="shared" si="5"/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</row>
    <row r="178" spans="1:18" s="54" customFormat="1" ht="15" hidden="1" customHeight="1">
      <c r="A178" s="53">
        <v>385001</v>
      </c>
      <c r="B178" s="56" t="s">
        <v>209</v>
      </c>
      <c r="C178" s="43">
        <f t="shared" si="5"/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</row>
    <row r="179" spans="1:18" s="54" customFormat="1" ht="15" hidden="1" customHeight="1">
      <c r="A179" s="53">
        <v>391001</v>
      </c>
      <c r="B179" s="56" t="s">
        <v>210</v>
      </c>
      <c r="C179" s="43">
        <f t="shared" si="5"/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</row>
    <row r="180" spans="1:18" s="54" customFormat="1" ht="15" hidden="1" customHeight="1">
      <c r="A180" s="53">
        <v>392001</v>
      </c>
      <c r="B180" s="56" t="s">
        <v>211</v>
      </c>
      <c r="C180" s="43">
        <f t="shared" si="5"/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</row>
    <row r="181" spans="1:18" s="54" customFormat="1" ht="15" hidden="1" customHeight="1">
      <c r="A181" s="53">
        <v>392002</v>
      </c>
      <c r="B181" s="56" t="s">
        <v>212</v>
      </c>
      <c r="C181" s="43">
        <f t="shared" si="5"/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</row>
    <row r="182" spans="1:18" s="54" customFormat="1" ht="15" hidden="1" customHeight="1">
      <c r="A182" s="53">
        <v>392003</v>
      </c>
      <c r="B182" s="56" t="s">
        <v>213</v>
      </c>
      <c r="C182" s="43">
        <f t="shared" si="5"/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</row>
    <row r="183" spans="1:18" s="54" customFormat="1" ht="15" hidden="1" customHeight="1">
      <c r="A183" s="53">
        <v>392004</v>
      </c>
      <c r="B183" s="56" t="s">
        <v>214</v>
      </c>
      <c r="C183" s="43">
        <f t="shared" si="5"/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</row>
    <row r="184" spans="1:18" s="54" customFormat="1" ht="15" hidden="1" customHeight="1">
      <c r="A184" s="53">
        <v>392005</v>
      </c>
      <c r="B184" s="56" t="s">
        <v>215</v>
      </c>
      <c r="C184" s="43">
        <f t="shared" si="5"/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</row>
    <row r="185" spans="1:18" s="54" customFormat="1" ht="15" hidden="1" customHeight="1">
      <c r="A185" s="53">
        <v>392006</v>
      </c>
      <c r="B185" s="56" t="s">
        <v>216</v>
      </c>
      <c r="C185" s="43">
        <f t="shared" si="5"/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</row>
    <row r="186" spans="1:18" s="47" customFormat="1" ht="15" hidden="1" customHeight="1">
      <c r="A186" s="49">
        <v>393001</v>
      </c>
      <c r="B186" s="21" t="s">
        <v>217</v>
      </c>
      <c r="C186" s="42">
        <f t="shared" si="5"/>
        <v>0</v>
      </c>
      <c r="D186" s="42">
        <v>0</v>
      </c>
      <c r="E186" s="42">
        <v>0</v>
      </c>
      <c r="F186" s="42">
        <v>0</v>
      </c>
      <c r="G186" s="42">
        <f>[1]JGSE.7.2!D239+[1]JGSE.7.3!D239</f>
        <v>0</v>
      </c>
      <c r="H186" s="42">
        <f>[1]JGSE.7.2!E239+[1]JGSE.7.3!E239</f>
        <v>0</v>
      </c>
      <c r="I186" s="42">
        <f>[1]JGSE.7.2!F239+[1]JGSE.7.3!F239</f>
        <v>0</v>
      </c>
      <c r="J186" s="42">
        <f>[1]JGSE.7.2!G239+[1]JGSE.7.3!G239</f>
        <v>0</v>
      </c>
      <c r="K186" s="42">
        <f>[1]JGSE.7.2!H239+[1]JGSE.7.3!H239</f>
        <v>0</v>
      </c>
      <c r="L186" s="42">
        <f>[1]JGSE.7.2!I239+[1]JGSE.7.3!I239</f>
        <v>0</v>
      </c>
      <c r="M186" s="42">
        <f>[1]JGSE.7.2!J239+[1]JGSE.7.3!J239</f>
        <v>0</v>
      </c>
      <c r="N186" s="42">
        <f>[1]JGSE.7.2!K239+[1]JGSE.7.3!K239</f>
        <v>0</v>
      </c>
      <c r="O186" s="42">
        <f>[1]JGSE.7.2!L239+[1]JGSE.7.3!L239</f>
        <v>0</v>
      </c>
      <c r="P186" s="42">
        <f>[1]JGSE.7.2!M239+[1]JGSE.7.3!M239</f>
        <v>0</v>
      </c>
      <c r="Q186" s="42">
        <f>[1]JGSE.7.2!N239+[1]JGSE.7.3!N239</f>
        <v>0</v>
      </c>
      <c r="R186" s="42">
        <f>[1]JGSE.7.2!O239+[1]JGSE.7.3!O239</f>
        <v>0</v>
      </c>
    </row>
    <row r="187" spans="1:18" s="47" customFormat="1" ht="15" hidden="1" customHeight="1">
      <c r="A187" s="49">
        <v>394001</v>
      </c>
      <c r="B187" s="21" t="s">
        <v>218</v>
      </c>
      <c r="C187" s="42">
        <f t="shared" si="5"/>
        <v>0</v>
      </c>
      <c r="D187" s="42">
        <v>0</v>
      </c>
      <c r="E187" s="42">
        <v>0</v>
      </c>
      <c r="F187" s="42">
        <v>0</v>
      </c>
      <c r="G187" s="42">
        <f>[1]JGSE.7.2!D240+[1]JGSE.7.3!D240</f>
        <v>0</v>
      </c>
      <c r="H187" s="42">
        <f>[1]JGSE.7.2!E240+[1]JGSE.7.3!E240</f>
        <v>0</v>
      </c>
      <c r="I187" s="42">
        <f>[1]JGSE.7.2!F240+[1]JGSE.7.3!F240</f>
        <v>0</v>
      </c>
      <c r="J187" s="42">
        <f>[1]JGSE.7.2!G240+[1]JGSE.7.3!G240</f>
        <v>0</v>
      </c>
      <c r="K187" s="42">
        <f>[1]JGSE.7.2!H240+[1]JGSE.7.3!H240</f>
        <v>0</v>
      </c>
      <c r="L187" s="42">
        <f>[1]JGSE.7.2!I240+[1]JGSE.7.3!I240</f>
        <v>0</v>
      </c>
      <c r="M187" s="42">
        <f>[1]JGSE.7.2!J240+[1]JGSE.7.3!J240</f>
        <v>0</v>
      </c>
      <c r="N187" s="42">
        <f>[1]JGSE.7.2!K240+[1]JGSE.7.3!K240</f>
        <v>0</v>
      </c>
      <c r="O187" s="42">
        <f>[1]JGSE.7.2!L240+[1]JGSE.7.3!L240</f>
        <v>0</v>
      </c>
      <c r="P187" s="42">
        <f>[1]JGSE.7.2!M240+[1]JGSE.7.3!M240</f>
        <v>0</v>
      </c>
      <c r="Q187" s="42">
        <f>[1]JGSE.7.2!N240+[1]JGSE.7.3!N240</f>
        <v>0</v>
      </c>
      <c r="R187" s="42">
        <f>[1]JGSE.7.2!O240+[1]JGSE.7.3!O240</f>
        <v>0</v>
      </c>
    </row>
    <row r="188" spans="1:18" s="47" customFormat="1" ht="15" hidden="1" customHeight="1">
      <c r="A188" s="49">
        <v>395001</v>
      </c>
      <c r="B188" s="21" t="s">
        <v>219</v>
      </c>
      <c r="C188" s="42">
        <f t="shared" si="5"/>
        <v>0</v>
      </c>
      <c r="D188" s="42">
        <v>0</v>
      </c>
      <c r="E188" s="42">
        <v>0</v>
      </c>
      <c r="F188" s="42">
        <v>0</v>
      </c>
      <c r="G188" s="42">
        <f>[1]JGSE.7.2!D241+[1]JGSE.7.3!D241</f>
        <v>0</v>
      </c>
      <c r="H188" s="42">
        <f>[1]JGSE.7.2!E241+[1]JGSE.7.3!E241</f>
        <v>0</v>
      </c>
      <c r="I188" s="42">
        <f>[1]JGSE.7.2!F241+[1]JGSE.7.3!F241</f>
        <v>0</v>
      </c>
      <c r="J188" s="42">
        <f>[1]JGSE.7.2!G241+[1]JGSE.7.3!G241</f>
        <v>0</v>
      </c>
      <c r="K188" s="42">
        <f>[1]JGSE.7.2!H241+[1]JGSE.7.3!H241</f>
        <v>0</v>
      </c>
      <c r="L188" s="42">
        <f>[1]JGSE.7.2!I241+[1]JGSE.7.3!I241</f>
        <v>0</v>
      </c>
      <c r="M188" s="42">
        <f>[1]JGSE.7.2!J241+[1]JGSE.7.3!J241</f>
        <v>0</v>
      </c>
      <c r="N188" s="42">
        <f>[1]JGSE.7.2!K241+[1]JGSE.7.3!K241</f>
        <v>0</v>
      </c>
      <c r="O188" s="42">
        <f>[1]JGSE.7.2!L241+[1]JGSE.7.3!L241</f>
        <v>0</v>
      </c>
      <c r="P188" s="42">
        <f>[1]JGSE.7.2!M241+[1]JGSE.7.3!M241</f>
        <v>0</v>
      </c>
      <c r="Q188" s="42">
        <f>[1]JGSE.7.2!N241+[1]JGSE.7.3!N241</f>
        <v>0</v>
      </c>
      <c r="R188" s="42">
        <f>[1]JGSE.7.2!O241+[1]JGSE.7.3!O241</f>
        <v>0</v>
      </c>
    </row>
    <row r="189" spans="1:18" s="47" customFormat="1" ht="15" hidden="1" customHeight="1">
      <c r="A189" s="49">
        <v>395002</v>
      </c>
      <c r="B189" s="21" t="s">
        <v>220</v>
      </c>
      <c r="C189" s="42">
        <f t="shared" si="5"/>
        <v>0</v>
      </c>
      <c r="D189" s="42">
        <v>0</v>
      </c>
      <c r="E189" s="42">
        <v>0</v>
      </c>
      <c r="F189" s="42">
        <v>0</v>
      </c>
      <c r="G189" s="42">
        <f>[1]JGSE.7.2!D242+[1]JGSE.7.3!D242</f>
        <v>0</v>
      </c>
      <c r="H189" s="42">
        <f>[1]JGSE.7.2!E242+[1]JGSE.7.3!E242</f>
        <v>0</v>
      </c>
      <c r="I189" s="42">
        <f>[1]JGSE.7.2!F242+[1]JGSE.7.3!F242</f>
        <v>0</v>
      </c>
      <c r="J189" s="42">
        <f>[1]JGSE.7.2!G242+[1]JGSE.7.3!G242</f>
        <v>0</v>
      </c>
      <c r="K189" s="42">
        <f>[1]JGSE.7.2!H242+[1]JGSE.7.3!H242</f>
        <v>0</v>
      </c>
      <c r="L189" s="42">
        <f>[1]JGSE.7.2!I242+[1]JGSE.7.3!I242</f>
        <v>0</v>
      </c>
      <c r="M189" s="42">
        <f>[1]JGSE.7.2!J242+[1]JGSE.7.3!J242</f>
        <v>0</v>
      </c>
      <c r="N189" s="42">
        <f>[1]JGSE.7.2!K242+[1]JGSE.7.3!K242</f>
        <v>0</v>
      </c>
      <c r="O189" s="42">
        <f>[1]JGSE.7.2!L242+[1]JGSE.7.3!L242</f>
        <v>0</v>
      </c>
      <c r="P189" s="42">
        <f>[1]JGSE.7.2!M242+[1]JGSE.7.3!M242</f>
        <v>0</v>
      </c>
      <c r="Q189" s="42">
        <f>[1]JGSE.7.2!N242+[1]JGSE.7.3!N242</f>
        <v>0</v>
      </c>
      <c r="R189" s="42">
        <f>[1]JGSE.7.2!O242+[1]JGSE.7.3!O242</f>
        <v>0</v>
      </c>
    </row>
    <row r="190" spans="1:18" s="47" customFormat="1" ht="15" hidden="1" customHeight="1">
      <c r="A190" s="49">
        <v>396001</v>
      </c>
      <c r="B190" s="21" t="s">
        <v>221</v>
      </c>
      <c r="C190" s="42">
        <f t="shared" si="5"/>
        <v>0</v>
      </c>
      <c r="D190" s="42">
        <v>0</v>
      </c>
      <c r="E190" s="42">
        <v>0</v>
      </c>
      <c r="F190" s="42">
        <v>0</v>
      </c>
      <c r="G190" s="42">
        <f>[1]JGSE.7.2!D243+[1]JGSE.7.3!D243</f>
        <v>0</v>
      </c>
      <c r="H190" s="42">
        <f>[1]JGSE.7.2!E243+[1]JGSE.7.3!E243</f>
        <v>0</v>
      </c>
      <c r="I190" s="42">
        <f>[1]JGSE.7.2!F243+[1]JGSE.7.3!F243</f>
        <v>0</v>
      </c>
      <c r="J190" s="42">
        <f>[1]JGSE.7.2!G243+[1]JGSE.7.3!G243</f>
        <v>0</v>
      </c>
      <c r="K190" s="42">
        <f>[1]JGSE.7.2!H243+[1]JGSE.7.3!H243</f>
        <v>0</v>
      </c>
      <c r="L190" s="42">
        <f>[1]JGSE.7.2!I243+[1]JGSE.7.3!I243</f>
        <v>0</v>
      </c>
      <c r="M190" s="42">
        <f>[1]JGSE.7.2!J243+[1]JGSE.7.3!J243</f>
        <v>0</v>
      </c>
      <c r="N190" s="42">
        <f>[1]JGSE.7.2!K243+[1]JGSE.7.3!K243</f>
        <v>0</v>
      </c>
      <c r="O190" s="42">
        <f>[1]JGSE.7.2!L243+[1]JGSE.7.3!L243</f>
        <v>0</v>
      </c>
      <c r="P190" s="42">
        <f>[1]JGSE.7.2!M243+[1]JGSE.7.3!M243</f>
        <v>0</v>
      </c>
      <c r="Q190" s="42">
        <f>[1]JGSE.7.2!N243+[1]JGSE.7.3!N243</f>
        <v>0</v>
      </c>
      <c r="R190" s="42">
        <f>[1]JGSE.7.2!O243+[1]JGSE.7.3!O243</f>
        <v>0</v>
      </c>
    </row>
    <row r="191" spans="1:18" s="47" customFormat="1" ht="15" hidden="1" customHeight="1">
      <c r="A191" s="49">
        <v>397001</v>
      </c>
      <c r="B191" s="21" t="s">
        <v>222</v>
      </c>
      <c r="C191" s="42">
        <f t="shared" si="5"/>
        <v>0</v>
      </c>
      <c r="D191" s="42">
        <v>0</v>
      </c>
      <c r="E191" s="42">
        <v>0</v>
      </c>
      <c r="F191" s="42">
        <v>0</v>
      </c>
      <c r="G191" s="42">
        <f>[1]JGSE.7.2!D244+[1]JGSE.7.3!D244</f>
        <v>0</v>
      </c>
      <c r="H191" s="42">
        <f>[1]JGSE.7.2!E244+[1]JGSE.7.3!E244</f>
        <v>0</v>
      </c>
      <c r="I191" s="42">
        <f>[1]JGSE.7.2!F244+[1]JGSE.7.3!F244</f>
        <v>0</v>
      </c>
      <c r="J191" s="42">
        <f>[1]JGSE.7.2!G244+[1]JGSE.7.3!G244</f>
        <v>0</v>
      </c>
      <c r="K191" s="42">
        <f>[1]JGSE.7.2!H244+[1]JGSE.7.3!H244</f>
        <v>0</v>
      </c>
      <c r="L191" s="42">
        <f>[1]JGSE.7.2!I244+[1]JGSE.7.3!I244</f>
        <v>0</v>
      </c>
      <c r="M191" s="42">
        <f>[1]JGSE.7.2!J244+[1]JGSE.7.3!J244</f>
        <v>0</v>
      </c>
      <c r="N191" s="42">
        <f>[1]JGSE.7.2!K244+[1]JGSE.7.3!K244</f>
        <v>0</v>
      </c>
      <c r="O191" s="42">
        <f>[1]JGSE.7.2!L244+[1]JGSE.7.3!L244</f>
        <v>0</v>
      </c>
      <c r="P191" s="42">
        <f>[1]JGSE.7.2!M244+[1]JGSE.7.3!M244</f>
        <v>0</v>
      </c>
      <c r="Q191" s="42">
        <f>[1]JGSE.7.2!N244+[1]JGSE.7.3!N244</f>
        <v>0</v>
      </c>
      <c r="R191" s="42">
        <f>[1]JGSE.7.2!O244+[1]JGSE.7.3!O244</f>
        <v>0</v>
      </c>
    </row>
    <row r="192" spans="1:18" s="47" customFormat="1" ht="15" hidden="1" customHeight="1">
      <c r="A192" s="49">
        <v>398001</v>
      </c>
      <c r="B192" s="21" t="s">
        <v>223</v>
      </c>
      <c r="C192" s="42">
        <f t="shared" si="5"/>
        <v>0</v>
      </c>
      <c r="D192" s="42">
        <v>0</v>
      </c>
      <c r="E192" s="42">
        <v>0</v>
      </c>
      <c r="F192" s="42">
        <v>0</v>
      </c>
      <c r="G192" s="42">
        <f>[1]JGSE.7.2!D245+[1]JGSE.7.3!D245</f>
        <v>0</v>
      </c>
      <c r="H192" s="42">
        <f>[1]JGSE.7.2!E245+[1]JGSE.7.3!E245</f>
        <v>0</v>
      </c>
      <c r="I192" s="42">
        <f>[1]JGSE.7.2!F245+[1]JGSE.7.3!F245</f>
        <v>0</v>
      </c>
      <c r="J192" s="42">
        <f>[1]JGSE.7.2!G245+[1]JGSE.7.3!G245</f>
        <v>0</v>
      </c>
      <c r="K192" s="42">
        <f>[1]JGSE.7.2!H245+[1]JGSE.7.3!H245</f>
        <v>0</v>
      </c>
      <c r="L192" s="42">
        <f>[1]JGSE.7.2!I245+[1]JGSE.7.3!I245</f>
        <v>0</v>
      </c>
      <c r="M192" s="42">
        <f>[1]JGSE.7.2!J245+[1]JGSE.7.3!J245</f>
        <v>0</v>
      </c>
      <c r="N192" s="42">
        <f>[1]JGSE.7.2!K245+[1]JGSE.7.3!K245</f>
        <v>0</v>
      </c>
      <c r="O192" s="42">
        <f>[1]JGSE.7.2!L245+[1]JGSE.7.3!L245</f>
        <v>0</v>
      </c>
      <c r="P192" s="42">
        <f>[1]JGSE.7.2!M245+[1]JGSE.7.3!M245</f>
        <v>0</v>
      </c>
      <c r="Q192" s="42">
        <f>[1]JGSE.7.2!N245+[1]JGSE.7.3!N245</f>
        <v>0</v>
      </c>
      <c r="R192" s="42">
        <f>[1]JGSE.7.2!O245+[1]JGSE.7.3!O245</f>
        <v>0</v>
      </c>
    </row>
    <row r="193" spans="1:18" s="47" customFormat="1" ht="15" hidden="1" customHeight="1">
      <c r="A193" s="49">
        <v>399001</v>
      </c>
      <c r="B193" s="21" t="s">
        <v>224</v>
      </c>
      <c r="C193" s="42">
        <f t="shared" si="5"/>
        <v>0</v>
      </c>
      <c r="D193" s="42">
        <v>0</v>
      </c>
      <c r="E193" s="42">
        <v>0</v>
      </c>
      <c r="F193" s="42">
        <v>0</v>
      </c>
      <c r="G193" s="42">
        <f>[1]JGSE.7.2!D246+[1]JGSE.7.3!D246</f>
        <v>0</v>
      </c>
      <c r="H193" s="42">
        <f>[1]JGSE.7.2!E246+[1]JGSE.7.3!E246</f>
        <v>0</v>
      </c>
      <c r="I193" s="42">
        <f>[1]JGSE.7.2!F246+[1]JGSE.7.3!F246</f>
        <v>0</v>
      </c>
      <c r="J193" s="42">
        <f>[1]JGSE.7.2!G246+[1]JGSE.7.3!G246</f>
        <v>0</v>
      </c>
      <c r="K193" s="42">
        <f>[1]JGSE.7.2!H246+[1]JGSE.7.3!H246</f>
        <v>0</v>
      </c>
      <c r="L193" s="42">
        <f>[1]JGSE.7.2!I246+[1]JGSE.7.3!I246</f>
        <v>0</v>
      </c>
      <c r="M193" s="42">
        <f>[1]JGSE.7.2!J246+[1]JGSE.7.3!J246</f>
        <v>0</v>
      </c>
      <c r="N193" s="42">
        <f>[1]JGSE.7.2!K246+[1]JGSE.7.3!K246</f>
        <v>0</v>
      </c>
      <c r="O193" s="42">
        <f>[1]JGSE.7.2!L246+[1]JGSE.7.3!L246</f>
        <v>0</v>
      </c>
      <c r="P193" s="42">
        <f>[1]JGSE.7.2!M246+[1]JGSE.7.3!M246</f>
        <v>0</v>
      </c>
      <c r="Q193" s="42">
        <f>[1]JGSE.7.2!N246+[1]JGSE.7.3!N246</f>
        <v>0</v>
      </c>
      <c r="R193" s="42">
        <f>[1]JGSE.7.2!O246+[1]JGSE.7.3!O246</f>
        <v>0</v>
      </c>
    </row>
    <row r="194" spans="1:18" s="47" customFormat="1" ht="15" hidden="1" customHeight="1">
      <c r="A194" s="49">
        <v>399002</v>
      </c>
      <c r="B194" s="21" t="s">
        <v>225</v>
      </c>
      <c r="C194" s="42">
        <f t="shared" si="5"/>
        <v>0</v>
      </c>
      <c r="D194" s="42">
        <v>0</v>
      </c>
      <c r="E194" s="42">
        <v>0</v>
      </c>
      <c r="F194" s="42">
        <v>0</v>
      </c>
      <c r="G194" s="42">
        <f>[1]JGSE.7.2!D247+[1]JGSE.7.3!D247</f>
        <v>0</v>
      </c>
      <c r="H194" s="42">
        <f>[1]JGSE.7.2!E247+[1]JGSE.7.3!E247</f>
        <v>0</v>
      </c>
      <c r="I194" s="42">
        <f>[1]JGSE.7.2!F247+[1]JGSE.7.3!F247</f>
        <v>0</v>
      </c>
      <c r="J194" s="42">
        <f>[1]JGSE.7.2!G247+[1]JGSE.7.3!G247</f>
        <v>0</v>
      </c>
      <c r="K194" s="42">
        <f>[1]JGSE.7.2!H247+[1]JGSE.7.3!H247</f>
        <v>0</v>
      </c>
      <c r="L194" s="42">
        <f>[1]JGSE.7.2!I247+[1]JGSE.7.3!I247</f>
        <v>0</v>
      </c>
      <c r="M194" s="42">
        <f>[1]JGSE.7.2!J247+[1]JGSE.7.3!J247</f>
        <v>0</v>
      </c>
      <c r="N194" s="42">
        <f>[1]JGSE.7.2!K247+[1]JGSE.7.3!K247</f>
        <v>0</v>
      </c>
      <c r="O194" s="42">
        <f>[1]JGSE.7.2!L247+[1]JGSE.7.3!L247</f>
        <v>0</v>
      </c>
      <c r="P194" s="42">
        <f>[1]JGSE.7.2!M247+[1]JGSE.7.3!M247</f>
        <v>0</v>
      </c>
      <c r="Q194" s="42">
        <f>[1]JGSE.7.2!N247+[1]JGSE.7.3!N247</f>
        <v>0</v>
      </c>
      <c r="R194" s="42">
        <f>[1]JGSE.7.2!O247+[1]JGSE.7.3!O247</f>
        <v>0</v>
      </c>
    </row>
    <row r="195" spans="1:18" s="47" customFormat="1" ht="15" hidden="1" customHeight="1">
      <c r="A195" s="49">
        <v>399003</v>
      </c>
      <c r="B195" s="21" t="s">
        <v>226</v>
      </c>
      <c r="C195" s="42">
        <f t="shared" si="5"/>
        <v>0</v>
      </c>
      <c r="D195" s="42">
        <v>0</v>
      </c>
      <c r="E195" s="42">
        <v>0</v>
      </c>
      <c r="F195" s="42">
        <v>0</v>
      </c>
      <c r="G195" s="42">
        <f>[1]JGSE.7.2!D248+[1]JGSE.7.3!D248</f>
        <v>0</v>
      </c>
      <c r="H195" s="42">
        <f>[1]JGSE.7.2!E248+[1]JGSE.7.3!E248</f>
        <v>0</v>
      </c>
      <c r="I195" s="42">
        <f>[1]JGSE.7.2!F248+[1]JGSE.7.3!F248</f>
        <v>0</v>
      </c>
      <c r="J195" s="42">
        <f>[1]JGSE.7.2!G248+[1]JGSE.7.3!G248</f>
        <v>0</v>
      </c>
      <c r="K195" s="42">
        <f>[1]JGSE.7.2!H248+[1]JGSE.7.3!H248</f>
        <v>0</v>
      </c>
      <c r="L195" s="42">
        <f>[1]JGSE.7.2!I248+[1]JGSE.7.3!I248</f>
        <v>0</v>
      </c>
      <c r="M195" s="42">
        <f>[1]JGSE.7.2!J248+[1]JGSE.7.3!J248</f>
        <v>0</v>
      </c>
      <c r="N195" s="42">
        <f>[1]JGSE.7.2!K248+[1]JGSE.7.3!K248</f>
        <v>0</v>
      </c>
      <c r="O195" s="42">
        <f>[1]JGSE.7.2!L248+[1]JGSE.7.3!L248</f>
        <v>0</v>
      </c>
      <c r="P195" s="42">
        <f>[1]JGSE.7.2!M248+[1]JGSE.7.3!M248</f>
        <v>0</v>
      </c>
      <c r="Q195" s="42">
        <f>[1]JGSE.7.2!N248+[1]JGSE.7.3!N248</f>
        <v>0</v>
      </c>
      <c r="R195" s="42">
        <f>[1]JGSE.7.2!O248+[1]JGSE.7.3!O248</f>
        <v>0</v>
      </c>
    </row>
    <row r="196" spans="1:18" s="47" customFormat="1" ht="15" hidden="1" customHeight="1">
      <c r="A196" s="49">
        <v>399004</v>
      </c>
      <c r="B196" s="21" t="s">
        <v>227</v>
      </c>
      <c r="C196" s="42">
        <f t="shared" si="5"/>
        <v>0</v>
      </c>
      <c r="D196" s="42">
        <v>0</v>
      </c>
      <c r="E196" s="42">
        <v>0</v>
      </c>
      <c r="F196" s="42">
        <v>0</v>
      </c>
      <c r="G196" s="42">
        <f>[1]JGSE.7.2!D249+[1]JGSE.7.3!D249</f>
        <v>0</v>
      </c>
      <c r="H196" s="42">
        <f>[1]JGSE.7.2!E249+[1]JGSE.7.3!E249</f>
        <v>0</v>
      </c>
      <c r="I196" s="42">
        <f>[1]JGSE.7.2!F249+[1]JGSE.7.3!F249</f>
        <v>0</v>
      </c>
      <c r="J196" s="42">
        <f>[1]JGSE.7.2!G249+[1]JGSE.7.3!G249</f>
        <v>0</v>
      </c>
      <c r="K196" s="42">
        <f>[1]JGSE.7.2!H249+[1]JGSE.7.3!H249</f>
        <v>0</v>
      </c>
      <c r="L196" s="42">
        <f>[1]JGSE.7.2!I249+[1]JGSE.7.3!I249</f>
        <v>0</v>
      </c>
      <c r="M196" s="42">
        <f>[1]JGSE.7.2!J249+[1]JGSE.7.3!J249</f>
        <v>0</v>
      </c>
      <c r="N196" s="42">
        <f>[1]JGSE.7.2!K249+[1]JGSE.7.3!K249</f>
        <v>0</v>
      </c>
      <c r="O196" s="42">
        <f>[1]JGSE.7.2!L249+[1]JGSE.7.3!L249</f>
        <v>0</v>
      </c>
      <c r="P196" s="42">
        <f>[1]JGSE.7.2!M249+[1]JGSE.7.3!M249</f>
        <v>0</v>
      </c>
      <c r="Q196" s="42">
        <f>[1]JGSE.7.2!N249+[1]JGSE.7.3!N249</f>
        <v>0</v>
      </c>
      <c r="R196" s="42">
        <f>[1]JGSE.7.2!O249+[1]JGSE.7.3!O249</f>
        <v>0</v>
      </c>
    </row>
    <row r="197" spans="1:18" s="47" customFormat="1" ht="15" hidden="1" customHeight="1">
      <c r="A197" s="49">
        <v>399005</v>
      </c>
      <c r="B197" s="21" t="s">
        <v>228</v>
      </c>
      <c r="C197" s="42">
        <f t="shared" si="5"/>
        <v>0</v>
      </c>
      <c r="D197" s="42">
        <v>0</v>
      </c>
      <c r="E197" s="42">
        <v>0</v>
      </c>
      <c r="F197" s="42">
        <v>0</v>
      </c>
      <c r="G197" s="42">
        <f>[1]JGSE.7.2!D250+[1]JGSE.7.3!D250</f>
        <v>0</v>
      </c>
      <c r="H197" s="42">
        <f>[1]JGSE.7.2!E250+[1]JGSE.7.3!E250</f>
        <v>0</v>
      </c>
      <c r="I197" s="42">
        <f>[1]JGSE.7.2!F250+[1]JGSE.7.3!F250</f>
        <v>0</v>
      </c>
      <c r="J197" s="42">
        <f>[1]JGSE.7.2!G250+[1]JGSE.7.3!G250</f>
        <v>0</v>
      </c>
      <c r="K197" s="42">
        <f>[1]JGSE.7.2!H250+[1]JGSE.7.3!H250</f>
        <v>0</v>
      </c>
      <c r="L197" s="42">
        <f>[1]JGSE.7.2!I250+[1]JGSE.7.3!I250</f>
        <v>0</v>
      </c>
      <c r="M197" s="42">
        <f>[1]JGSE.7.2!J250+[1]JGSE.7.3!J250</f>
        <v>0</v>
      </c>
      <c r="N197" s="42">
        <f>[1]JGSE.7.2!K250+[1]JGSE.7.3!K250</f>
        <v>0</v>
      </c>
      <c r="O197" s="42">
        <f>[1]JGSE.7.2!L250+[1]JGSE.7.3!L250</f>
        <v>0</v>
      </c>
      <c r="P197" s="42">
        <f>[1]JGSE.7.2!M250+[1]JGSE.7.3!M250</f>
        <v>0</v>
      </c>
      <c r="Q197" s="42">
        <f>[1]JGSE.7.2!N250+[1]JGSE.7.3!N250</f>
        <v>0</v>
      </c>
      <c r="R197" s="42">
        <f>[1]JGSE.7.2!O250+[1]JGSE.7.3!O250</f>
        <v>0</v>
      </c>
    </row>
    <row r="198" spans="1:18" s="47" customFormat="1" ht="15" hidden="1" customHeight="1">
      <c r="A198" s="49">
        <v>399006</v>
      </c>
      <c r="B198" s="21" t="s">
        <v>229</v>
      </c>
      <c r="C198" s="42">
        <f t="shared" si="5"/>
        <v>0</v>
      </c>
      <c r="D198" s="42">
        <v>0</v>
      </c>
      <c r="E198" s="42">
        <v>0</v>
      </c>
      <c r="F198" s="42">
        <v>0</v>
      </c>
      <c r="G198" s="42">
        <f>[1]JGSE.7.2!D251+[1]JGSE.7.3!D251</f>
        <v>0</v>
      </c>
      <c r="H198" s="42">
        <f>[1]JGSE.7.2!E251+[1]JGSE.7.3!E251</f>
        <v>0</v>
      </c>
      <c r="I198" s="42">
        <f>[1]JGSE.7.2!F251+[1]JGSE.7.3!F251</f>
        <v>0</v>
      </c>
      <c r="J198" s="42">
        <f>[1]JGSE.7.2!G251+[1]JGSE.7.3!G251</f>
        <v>0</v>
      </c>
      <c r="K198" s="42">
        <f>[1]JGSE.7.2!H251+[1]JGSE.7.3!H251</f>
        <v>0</v>
      </c>
      <c r="L198" s="42">
        <f>[1]JGSE.7.2!I251+[1]JGSE.7.3!I251</f>
        <v>0</v>
      </c>
      <c r="M198" s="42">
        <f>[1]JGSE.7.2!J251+[1]JGSE.7.3!J251</f>
        <v>0</v>
      </c>
      <c r="N198" s="42">
        <f>[1]JGSE.7.2!K251+[1]JGSE.7.3!K251</f>
        <v>0</v>
      </c>
      <c r="O198" s="42">
        <f>[1]JGSE.7.2!L251+[1]JGSE.7.3!L251</f>
        <v>0</v>
      </c>
      <c r="P198" s="42">
        <f>[1]JGSE.7.2!M251+[1]JGSE.7.3!M251</f>
        <v>0</v>
      </c>
      <c r="Q198" s="42">
        <f>[1]JGSE.7.2!N251+[1]JGSE.7.3!N251</f>
        <v>0</v>
      </c>
      <c r="R198" s="42">
        <f>[1]JGSE.7.2!O251+[1]JGSE.7.3!O251</f>
        <v>0</v>
      </c>
    </row>
    <row r="199" spans="1:18" s="47" customFormat="1" ht="15" hidden="1" customHeight="1">
      <c r="A199" s="49">
        <v>399007</v>
      </c>
      <c r="B199" s="21" t="s">
        <v>230</v>
      </c>
      <c r="C199" s="42">
        <f t="shared" si="5"/>
        <v>0</v>
      </c>
      <c r="D199" s="42">
        <v>0</v>
      </c>
      <c r="E199" s="42">
        <v>0</v>
      </c>
      <c r="F199" s="42">
        <v>0</v>
      </c>
      <c r="G199" s="42">
        <f>[1]JGSE.7.2!D252+[1]JGSE.7.3!D252</f>
        <v>0</v>
      </c>
      <c r="H199" s="42">
        <f>[1]JGSE.7.2!E252+[1]JGSE.7.3!E252</f>
        <v>0</v>
      </c>
      <c r="I199" s="42">
        <f>[1]JGSE.7.2!F252+[1]JGSE.7.3!F252</f>
        <v>0</v>
      </c>
      <c r="J199" s="42">
        <f>[1]JGSE.7.2!G252+[1]JGSE.7.3!G252</f>
        <v>0</v>
      </c>
      <c r="K199" s="42">
        <f>[1]JGSE.7.2!H252+[1]JGSE.7.3!H252</f>
        <v>0</v>
      </c>
      <c r="L199" s="42">
        <f>[1]JGSE.7.2!I252+[1]JGSE.7.3!I252</f>
        <v>0</v>
      </c>
      <c r="M199" s="42">
        <f>[1]JGSE.7.2!J252+[1]JGSE.7.3!J252</f>
        <v>0</v>
      </c>
      <c r="N199" s="42">
        <f>[1]JGSE.7.2!K252+[1]JGSE.7.3!K252</f>
        <v>0</v>
      </c>
      <c r="O199" s="42">
        <f>[1]JGSE.7.2!L252+[1]JGSE.7.3!L252</f>
        <v>0</v>
      </c>
      <c r="P199" s="42">
        <f>[1]JGSE.7.2!M252+[1]JGSE.7.3!M252</f>
        <v>0</v>
      </c>
      <c r="Q199" s="42">
        <f>[1]JGSE.7.2!N252+[1]JGSE.7.3!N252</f>
        <v>0</v>
      </c>
      <c r="R199" s="42">
        <f>[1]JGSE.7.2!O252+[1]JGSE.7.3!O252</f>
        <v>0</v>
      </c>
    </row>
    <row r="200" spans="1:18" s="50" customFormat="1" ht="15" customHeight="1">
      <c r="A200" s="72" t="s">
        <v>30</v>
      </c>
      <c r="B200" s="73"/>
      <c r="C200" s="20">
        <f>SUM(C201:C204)</f>
        <v>0</v>
      </c>
      <c r="D200" s="20">
        <f>SUM(D201:D204)</f>
        <v>0</v>
      </c>
      <c r="E200" s="20">
        <f>SUM(E201:E204)</f>
        <v>0</v>
      </c>
      <c r="F200" s="20">
        <f>SUM(F201:F204)</f>
        <v>0</v>
      </c>
      <c r="G200" s="20">
        <f t="shared" ref="G200:R200" si="6">SUM(G201:G204)</f>
        <v>0</v>
      </c>
      <c r="H200" s="20">
        <f t="shared" si="6"/>
        <v>0</v>
      </c>
      <c r="I200" s="20">
        <f t="shared" si="6"/>
        <v>0</v>
      </c>
      <c r="J200" s="20">
        <f t="shared" si="6"/>
        <v>0</v>
      </c>
      <c r="K200" s="20">
        <f t="shared" si="6"/>
        <v>0</v>
      </c>
      <c r="L200" s="20">
        <f t="shared" si="6"/>
        <v>0</v>
      </c>
      <c r="M200" s="20">
        <f t="shared" si="6"/>
        <v>0</v>
      </c>
      <c r="N200" s="20">
        <f t="shared" si="6"/>
        <v>0</v>
      </c>
      <c r="O200" s="20">
        <f t="shared" si="6"/>
        <v>0</v>
      </c>
      <c r="P200" s="20">
        <f t="shared" si="6"/>
        <v>0</v>
      </c>
      <c r="Q200" s="20">
        <f t="shared" si="6"/>
        <v>0</v>
      </c>
      <c r="R200" s="20">
        <f t="shared" si="6"/>
        <v>0</v>
      </c>
    </row>
    <row r="201" spans="1:18" s="47" customFormat="1" ht="15" hidden="1" customHeight="1">
      <c r="A201" s="5"/>
      <c r="B201" s="5"/>
      <c r="C201" s="42">
        <f>SUM(G201:R201)</f>
        <v>0</v>
      </c>
      <c r="D201" s="42"/>
      <c r="E201" s="42"/>
      <c r="F201" s="42"/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</row>
    <row r="202" spans="1:18" s="50" customFormat="1" ht="15" hidden="1" customHeight="1">
      <c r="A202" s="5"/>
      <c r="B202" s="5"/>
      <c r="C202" s="42">
        <f>SUM(G202:R202)</f>
        <v>0</v>
      </c>
      <c r="D202" s="42"/>
      <c r="E202" s="42"/>
      <c r="F202" s="42"/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</row>
    <row r="203" spans="1:18" s="48" customFormat="1" ht="15" hidden="1" customHeight="1">
      <c r="A203" s="5"/>
      <c r="B203" s="5"/>
      <c r="C203" s="42">
        <f>SUM(G203:R203)</f>
        <v>0</v>
      </c>
      <c r="D203" s="42"/>
      <c r="E203" s="42"/>
      <c r="F203" s="42"/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</row>
    <row r="204" spans="1:18" s="50" customFormat="1" ht="15" hidden="1" customHeight="1">
      <c r="A204" s="49"/>
      <c r="B204" s="21"/>
      <c r="C204" s="42">
        <f>SUM(G204:R204)</f>
        <v>0</v>
      </c>
      <c r="D204" s="42"/>
      <c r="E204" s="42"/>
      <c r="F204" s="42"/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</row>
    <row r="205" spans="1:18" s="50" customFormat="1" ht="15" customHeight="1">
      <c r="A205" s="74" t="s">
        <v>31</v>
      </c>
      <c r="B205" s="74"/>
      <c r="C205" s="51">
        <f t="shared" ref="C205:R205" si="7">+C200+C83+C10</f>
        <v>7469466</v>
      </c>
      <c r="D205" s="51">
        <f t="shared" si="7"/>
        <v>560662</v>
      </c>
      <c r="E205" s="51">
        <f t="shared" si="7"/>
        <v>150000</v>
      </c>
      <c r="F205" s="51">
        <f t="shared" si="7"/>
        <v>6758804</v>
      </c>
      <c r="G205" s="51">
        <f t="shared" si="7"/>
        <v>416542</v>
      </c>
      <c r="H205" s="51">
        <f t="shared" si="7"/>
        <v>394326</v>
      </c>
      <c r="I205" s="51">
        <f t="shared" si="7"/>
        <v>767929</v>
      </c>
      <c r="J205" s="51">
        <f t="shared" si="7"/>
        <v>398342</v>
      </c>
      <c r="K205" s="51">
        <f t="shared" si="7"/>
        <v>2179292</v>
      </c>
      <c r="L205" s="51">
        <f t="shared" si="7"/>
        <v>456542</v>
      </c>
      <c r="M205" s="51">
        <f t="shared" si="7"/>
        <v>538172</v>
      </c>
      <c r="N205" s="51">
        <f t="shared" si="7"/>
        <v>423990</v>
      </c>
      <c r="O205" s="51">
        <f t="shared" si="7"/>
        <v>648429</v>
      </c>
      <c r="P205" s="51">
        <f t="shared" si="7"/>
        <v>408642</v>
      </c>
      <c r="Q205" s="51">
        <f t="shared" si="7"/>
        <v>421674</v>
      </c>
      <c r="R205" s="51">
        <f t="shared" si="7"/>
        <v>415586</v>
      </c>
    </row>
    <row r="206" spans="1:18" s="18" customFormat="1" ht="12" customHeight="1">
      <c r="A206" s="23"/>
      <c r="B206" s="23"/>
      <c r="C206" s="23"/>
      <c r="D206" s="23"/>
      <c r="E206" s="23"/>
      <c r="F206" s="23"/>
    </row>
    <row r="207" spans="1:18">
      <c r="A207" s="75" t="s">
        <v>1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</row>
    <row r="208" spans="1:18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</row>
    <row r="209" spans="1:30">
      <c r="A209" s="10"/>
    </row>
    <row r="210" spans="1:30" ht="12" customHeight="1">
      <c r="A210" s="10"/>
      <c r="C210" s="26"/>
    </row>
    <row r="211" spans="1:30" ht="12" customHeight="1">
      <c r="A211" s="70"/>
      <c r="B211" s="70"/>
      <c r="C211" s="27"/>
      <c r="D211" s="71"/>
      <c r="E211" s="71"/>
      <c r="F211" s="71"/>
      <c r="AD211" s="28"/>
    </row>
    <row r="212" spans="1:30" s="29" customFormat="1" ht="12" customHeight="1">
      <c r="C212" s="30"/>
      <c r="D212" s="30"/>
      <c r="E212" s="30"/>
      <c r="AD212" s="31"/>
    </row>
    <row r="213" spans="1:30" s="29" customFormat="1" ht="12" customHeight="1">
      <c r="C213" s="30"/>
      <c r="D213" s="30"/>
      <c r="E213" s="30"/>
      <c r="AD213" s="31"/>
    </row>
    <row r="214" spans="1:30">
      <c r="E214" s="17"/>
      <c r="AD214" s="28"/>
    </row>
    <row r="215" spans="1:30">
      <c r="A215" s="32"/>
      <c r="E215" s="17"/>
      <c r="AD215" s="28"/>
    </row>
    <row r="216" spans="1:30">
      <c r="E216" s="17"/>
      <c r="AD216" s="28"/>
    </row>
    <row r="217" spans="1:30">
      <c r="E217" s="17"/>
      <c r="AD217" s="28"/>
    </row>
  </sheetData>
  <mergeCells count="31">
    <mergeCell ref="O8:O9"/>
    <mergeCell ref="P8:P9"/>
    <mergeCell ref="Q8:Q9"/>
    <mergeCell ref="R8:R9"/>
    <mergeCell ref="I8:I9"/>
    <mergeCell ref="J8:J9"/>
    <mergeCell ref="A211:B211"/>
    <mergeCell ref="D211:F211"/>
    <mergeCell ref="A10:B10"/>
    <mergeCell ref="A83:B83"/>
    <mergeCell ref="A200:B200"/>
    <mergeCell ref="H8:H9"/>
    <mergeCell ref="A205:B205"/>
    <mergeCell ref="A207:R207"/>
    <mergeCell ref="A208:R208"/>
    <mergeCell ref="N8:N9"/>
    <mergeCell ref="K8:K9"/>
    <mergeCell ref="L8:L9"/>
    <mergeCell ref="M8:M9"/>
    <mergeCell ref="A8:B8"/>
    <mergeCell ref="C8:C9"/>
    <mergeCell ref="D8:D9"/>
    <mergeCell ref="E8:E9"/>
    <mergeCell ref="F8:F9"/>
    <mergeCell ref="G8:G9"/>
    <mergeCell ref="A2:R2"/>
    <mergeCell ref="A6:R6"/>
    <mergeCell ref="A1:R1"/>
    <mergeCell ref="A3:R3"/>
    <mergeCell ref="A4:R4"/>
    <mergeCell ref="A5:R5"/>
  </mergeCells>
  <printOptions horizontalCentered="1"/>
  <pageMargins left="0.78740157480314965" right="0.78740157480314965" top="0.78740157480314965" bottom="0.39370078740157483" header="0" footer="0"/>
  <pageSetup scale="42" fitToHeight="0" orientation="landscape" r:id="rId1"/>
  <headerFooter differentOddEven="1"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showGridLines="0" tabSelected="1" zoomScaleNormal="100" zoomScaleSheetLayoutView="100" workbookViewId="0">
      <selection activeCell="D25" sqref="D25"/>
    </sheetView>
  </sheetViews>
  <sheetFormatPr baseColWidth="10" defaultRowHeight="13.5"/>
  <cols>
    <col min="1" max="1" width="29.42578125" style="2" customWidth="1"/>
    <col min="2" max="2" width="46.8554687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.7109375" style="2" customWidth="1"/>
    <col min="8" max="16384" width="11.42578125" style="2"/>
  </cols>
  <sheetData>
    <row r="1" spans="1:6" s="16" customFormat="1" ht="18" customHeight="1">
      <c r="A1" s="59" t="s">
        <v>232</v>
      </c>
      <c r="B1" s="59"/>
      <c r="C1" s="59"/>
      <c r="D1" s="59"/>
      <c r="E1" s="59"/>
      <c r="F1" s="59"/>
    </row>
    <row r="2" spans="1:6" s="16" customFormat="1" ht="18" customHeight="1">
      <c r="A2" s="59" t="s">
        <v>234</v>
      </c>
      <c r="B2" s="59"/>
      <c r="C2" s="59"/>
      <c r="D2" s="59"/>
      <c r="E2" s="59"/>
      <c r="F2" s="59"/>
    </row>
    <row r="3" spans="1:6" s="17" customFormat="1" ht="18" customHeight="1">
      <c r="A3" s="59" t="s">
        <v>233</v>
      </c>
      <c r="B3" s="59"/>
      <c r="C3" s="59"/>
      <c r="D3" s="59"/>
      <c r="E3" s="59"/>
      <c r="F3" s="59"/>
    </row>
    <row r="4" spans="1:6" s="18" customFormat="1" ht="18" customHeight="1">
      <c r="A4" s="59" t="s">
        <v>48</v>
      </c>
      <c r="B4" s="59"/>
      <c r="C4" s="59"/>
      <c r="D4" s="59"/>
      <c r="E4" s="59"/>
      <c r="F4" s="59"/>
    </row>
    <row r="5" spans="1:6" s="17" customFormat="1" ht="16.149999999999999" customHeight="1">
      <c r="A5" s="60" t="s">
        <v>42</v>
      </c>
      <c r="B5" s="60"/>
      <c r="C5" s="60"/>
      <c r="D5" s="60"/>
      <c r="E5" s="60"/>
      <c r="F5" s="60"/>
    </row>
    <row r="6" spans="1:6" ht="15.6" customHeight="1">
      <c r="A6" s="59" t="s">
        <v>235</v>
      </c>
      <c r="B6" s="59"/>
      <c r="C6" s="59"/>
      <c r="D6" s="59"/>
      <c r="E6" s="59"/>
      <c r="F6" s="59"/>
    </row>
    <row r="7" spans="1:6" ht="6.75" customHeight="1"/>
    <row r="8" spans="1:6" s="18" customFormat="1" ht="32.25" customHeight="1">
      <c r="A8" s="94" t="s">
        <v>32</v>
      </c>
      <c r="B8" s="94"/>
      <c r="C8" s="94"/>
      <c r="D8" s="94"/>
      <c r="E8" s="94"/>
      <c r="F8" s="33" t="s">
        <v>33</v>
      </c>
    </row>
    <row r="9" spans="1:6" s="16" customFormat="1" ht="16.5">
      <c r="A9" s="87" t="s">
        <v>25</v>
      </c>
      <c r="B9" s="88"/>
      <c r="C9" s="88"/>
      <c r="D9" s="88"/>
      <c r="E9" s="89"/>
      <c r="F9" s="38">
        <f>SUM(F10:F11)</f>
        <v>0</v>
      </c>
    </row>
    <row r="10" spans="1:6" s="17" customFormat="1" hidden="1">
      <c r="A10" s="22"/>
      <c r="B10" s="90"/>
      <c r="C10" s="91"/>
      <c r="D10" s="91"/>
      <c r="E10" s="92"/>
      <c r="F10" s="39"/>
    </row>
    <row r="11" spans="1:6" s="35" customFormat="1" ht="12" hidden="1">
      <c r="A11" s="34"/>
      <c r="B11" s="93"/>
      <c r="C11" s="93"/>
      <c r="D11" s="93"/>
      <c r="E11" s="93"/>
      <c r="F11" s="39"/>
    </row>
    <row r="12" spans="1:6" s="36" customFormat="1" ht="12.75">
      <c r="A12" s="87" t="s">
        <v>29</v>
      </c>
      <c r="B12" s="88"/>
      <c r="C12" s="88"/>
      <c r="D12" s="88"/>
      <c r="E12" s="89"/>
      <c r="F12" s="40">
        <f>SUM(F13:F16)</f>
        <v>1160374</v>
      </c>
    </row>
    <row r="13" spans="1:6" s="17" customFormat="1">
      <c r="A13" s="22">
        <v>372001</v>
      </c>
      <c r="B13" s="83" t="s">
        <v>197</v>
      </c>
      <c r="C13" s="84"/>
      <c r="D13" s="84"/>
      <c r="E13" s="85"/>
      <c r="F13" s="39">
        <v>1280</v>
      </c>
    </row>
    <row r="14" spans="1:6" s="35" customFormat="1" ht="12">
      <c r="A14" s="22">
        <v>375001</v>
      </c>
      <c r="B14" s="83" t="s">
        <v>35</v>
      </c>
      <c r="C14" s="84"/>
      <c r="D14" s="84"/>
      <c r="E14" s="85"/>
      <c r="F14" s="39">
        <v>43266</v>
      </c>
    </row>
    <row r="15" spans="1:6" s="35" customFormat="1" ht="12">
      <c r="A15" s="22">
        <v>379001</v>
      </c>
      <c r="B15" s="44" t="s">
        <v>204</v>
      </c>
      <c r="C15" s="45"/>
      <c r="D15" s="45"/>
      <c r="E15" s="46"/>
      <c r="F15" s="39">
        <v>1500</v>
      </c>
    </row>
    <row r="16" spans="1:6" s="36" customFormat="1" ht="13.5" customHeight="1">
      <c r="A16" s="22">
        <v>392006</v>
      </c>
      <c r="B16" s="83" t="s">
        <v>216</v>
      </c>
      <c r="C16" s="84"/>
      <c r="D16" s="84"/>
      <c r="E16" s="85"/>
      <c r="F16" s="39">
        <v>1114328</v>
      </c>
    </row>
    <row r="17" spans="1:34" s="35" customFormat="1" ht="12.75">
      <c r="A17" s="87" t="s">
        <v>30</v>
      </c>
      <c r="B17" s="88"/>
      <c r="C17" s="88"/>
      <c r="D17" s="88"/>
      <c r="E17" s="89"/>
      <c r="F17" s="38">
        <f>SUM(F18:F21)</f>
        <v>0</v>
      </c>
    </row>
    <row r="18" spans="1:34" s="17" customFormat="1" hidden="1">
      <c r="A18" s="22"/>
      <c r="B18" s="86"/>
      <c r="C18" s="86"/>
      <c r="D18" s="86"/>
      <c r="E18" s="86"/>
      <c r="F18" s="41"/>
    </row>
    <row r="19" spans="1:34" s="35" customFormat="1" ht="12" hidden="1">
      <c r="A19" s="22"/>
      <c r="B19" s="86"/>
      <c r="C19" s="86"/>
      <c r="D19" s="86"/>
      <c r="E19" s="86"/>
      <c r="F19" s="41"/>
    </row>
    <row r="20" spans="1:34" s="36" customFormat="1" ht="12" hidden="1">
      <c r="A20" s="22"/>
      <c r="B20" s="86"/>
      <c r="C20" s="86"/>
      <c r="D20" s="86"/>
      <c r="E20" s="86"/>
      <c r="F20" s="41"/>
    </row>
    <row r="21" spans="1:34" s="35" customFormat="1" ht="12" hidden="1">
      <c r="A21" s="22"/>
      <c r="B21" s="86"/>
      <c r="C21" s="86"/>
      <c r="D21" s="86"/>
      <c r="E21" s="86"/>
      <c r="F21" s="41"/>
    </row>
    <row r="22" spans="1:34" s="35" customFormat="1" ht="12.75">
      <c r="A22" s="80" t="s">
        <v>31</v>
      </c>
      <c r="B22" s="81"/>
      <c r="C22" s="81"/>
      <c r="D22" s="81"/>
      <c r="E22" s="82"/>
      <c r="F22" s="38">
        <f>+F9+F12+F17</f>
        <v>1160374</v>
      </c>
    </row>
    <row r="23" spans="1:34" s="18" customFormat="1" ht="12" customHeight="1">
      <c r="A23" s="23"/>
      <c r="B23" s="23"/>
      <c r="C23" s="23"/>
      <c r="D23" s="23"/>
      <c r="E23" s="23"/>
      <c r="F23" s="37"/>
    </row>
    <row r="24" spans="1:34" ht="13.5" customHeight="1">
      <c r="A24" s="75" t="s">
        <v>1</v>
      </c>
      <c r="B24" s="75"/>
      <c r="C24" s="75"/>
      <c r="D24" s="75"/>
      <c r="E24" s="75"/>
      <c r="F24" s="75"/>
    </row>
    <row r="25" spans="1:34" ht="12" customHeight="1">
      <c r="A25" s="25"/>
      <c r="B25" s="24"/>
      <c r="C25" s="24"/>
      <c r="D25" s="24"/>
      <c r="E25" s="24"/>
      <c r="F25" s="24"/>
    </row>
    <row r="26" spans="1:34">
      <c r="A26" s="10" t="s">
        <v>40</v>
      </c>
      <c r="B26" s="10"/>
      <c r="C26" s="10"/>
      <c r="D26" s="10"/>
      <c r="E26" s="10"/>
      <c r="F26" s="10"/>
    </row>
    <row r="27" spans="1:34">
      <c r="A27" s="10" t="s">
        <v>47</v>
      </c>
      <c r="B27" s="10"/>
      <c r="C27" s="10"/>
      <c r="D27" s="10"/>
      <c r="E27" s="10"/>
      <c r="F27" s="10"/>
    </row>
    <row r="28" spans="1:34">
      <c r="A28" s="10" t="s">
        <v>46</v>
      </c>
      <c r="B28" s="10"/>
      <c r="C28" s="10"/>
      <c r="D28" s="10"/>
      <c r="E28" s="10"/>
      <c r="F28" s="10"/>
    </row>
    <row r="29" spans="1:34" ht="12" customHeight="1">
      <c r="A29" s="70"/>
      <c r="B29" s="70"/>
      <c r="C29" s="27"/>
      <c r="D29" s="71"/>
      <c r="E29" s="71"/>
      <c r="F29" s="71"/>
      <c r="AH29" s="28"/>
    </row>
    <row r="30" spans="1:34" s="29" customFormat="1" ht="12" customHeight="1">
      <c r="C30" s="30"/>
      <c r="D30" s="30"/>
      <c r="E30" s="30"/>
      <c r="AH30" s="31"/>
    </row>
    <row r="31" spans="1:34" s="29" customFormat="1" ht="12" customHeight="1">
      <c r="C31" s="30"/>
      <c r="D31" s="30"/>
      <c r="E31" s="30"/>
      <c r="AH31" s="31"/>
    </row>
    <row r="32" spans="1:34">
      <c r="E32" s="17"/>
      <c r="AH32" s="28"/>
    </row>
    <row r="33" spans="1:34">
      <c r="A33" s="32"/>
      <c r="E33" s="17"/>
      <c r="AH33" s="28"/>
    </row>
    <row r="34" spans="1:34">
      <c r="E34" s="17"/>
      <c r="AH34" s="28"/>
    </row>
    <row r="35" spans="1:34">
      <c r="E35" s="17"/>
      <c r="AH35" s="28"/>
    </row>
  </sheetData>
  <mergeCells count="23">
    <mergeCell ref="B21:E21"/>
    <mergeCell ref="A22:E22"/>
    <mergeCell ref="A24:F24"/>
    <mergeCell ref="A29:B29"/>
    <mergeCell ref="D29:F29"/>
    <mergeCell ref="B16:E16"/>
    <mergeCell ref="A17:E17"/>
    <mergeCell ref="B18:E18"/>
    <mergeCell ref="B19:E19"/>
    <mergeCell ref="B20:E20"/>
    <mergeCell ref="A9:E9"/>
    <mergeCell ref="B10:E10"/>
    <mergeCell ref="B11:E11"/>
    <mergeCell ref="A12:E12"/>
    <mergeCell ref="B13:E13"/>
    <mergeCell ref="B14:E14"/>
    <mergeCell ref="A1:F1"/>
    <mergeCell ref="A3:F3"/>
    <mergeCell ref="A4:F4"/>
    <mergeCell ref="A5:F5"/>
    <mergeCell ref="A8:E8"/>
    <mergeCell ref="A2:F2"/>
    <mergeCell ref="A6:F6"/>
  </mergeCells>
  <printOptions horizontalCentered="1"/>
  <pageMargins left="0.78740157480314965" right="0.78740157480314965" top="0.78740157480314965" bottom="0.78740157480314965" header="0" footer="0"/>
  <pageSetup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por procedimiento L.E.</vt:lpstr>
      <vt:lpstr>Calendarizado procedimiento L.E</vt:lpstr>
      <vt:lpstr>Presupuesto fuera PAASS L.E.</vt:lpstr>
      <vt:lpstr>Resumen procedimiento L.F.</vt:lpstr>
      <vt:lpstr>Calendarizado procedimiento L.F</vt:lpstr>
      <vt:lpstr>Presupuesto fuera PAASS L.F.</vt:lpstr>
      <vt:lpstr>'Calendarizado procedimiento L.E'!Área_de_impresión</vt:lpstr>
      <vt:lpstr>'Calendarizado procedimiento L.F'!Área_de_impresión</vt:lpstr>
      <vt:lpstr>'Presupuesto fuera PAASS L.E.'!Área_de_impresión</vt:lpstr>
      <vt:lpstr>'Presupuesto fuera PAASS L.F.'!Área_de_impresión</vt:lpstr>
      <vt:lpstr>'Resumen por procedimiento L.E.'!Área_de_impresión</vt:lpstr>
      <vt:lpstr>'Resumen procedimiento L.F.'!Área_de_impresión</vt:lpstr>
    </vt:vector>
  </TitlesOfParts>
  <Company>GEH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CISCMRDE-COOPERA</dc:creator>
  <cp:lastModifiedBy>Utsh</cp:lastModifiedBy>
  <cp:lastPrinted>2025-01-17T19:37:02Z</cp:lastPrinted>
  <dcterms:created xsi:type="dcterms:W3CDTF">2009-02-16T16:36:50Z</dcterms:created>
  <dcterms:modified xsi:type="dcterms:W3CDTF">2026-01-30T17:59:45Z</dcterms:modified>
</cp:coreProperties>
</file>